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бюджет 2019 года\Приложения\"/>
    </mc:Choice>
  </mc:AlternateContent>
  <bookViews>
    <workbookView xWindow="600" yWindow="645" windowWidth="14715" windowHeight="6345"/>
  </bookViews>
  <sheets>
    <sheet name="Лист1" sheetId="1" r:id="rId1"/>
  </sheets>
  <definedNames>
    <definedName name="_xlnm.Print_Titles" localSheetId="0">Лист1!$7:$9</definedName>
    <definedName name="_xlnm.Print_Area" localSheetId="0">Лист1!$A$1:$O$43</definedName>
  </definedNames>
  <calcPr calcId="162913"/>
</workbook>
</file>

<file path=xl/calcChain.xml><?xml version="1.0" encoding="utf-8"?>
<calcChain xmlns="http://schemas.openxmlformats.org/spreadsheetml/2006/main">
  <c r="I42" i="1" l="1"/>
  <c r="H41" i="1"/>
  <c r="H43" i="1" s="1"/>
  <c r="I43" i="1" s="1"/>
  <c r="I41" i="1" l="1"/>
  <c r="K38" i="1"/>
  <c r="M40" i="1"/>
  <c r="O40" i="1"/>
  <c r="I31" i="1"/>
  <c r="K31" i="1"/>
  <c r="M31" i="1"/>
  <c r="O31" i="1"/>
  <c r="N41" i="1"/>
  <c r="L41" i="1"/>
  <c r="J41" i="1"/>
  <c r="I38" i="1" l="1"/>
  <c r="G41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2" i="1"/>
  <c r="O33" i="1"/>
  <c r="O34" i="1"/>
  <c r="O36" i="1"/>
  <c r="O37" i="1"/>
  <c r="O42" i="1"/>
  <c r="O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2" i="1"/>
  <c r="M33" i="1"/>
  <c r="M34" i="1"/>
  <c r="M36" i="1"/>
  <c r="M37" i="1"/>
  <c r="M42" i="1"/>
  <c r="M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9" i="1"/>
  <c r="K30" i="1"/>
  <c r="K32" i="1"/>
  <c r="K33" i="1"/>
  <c r="K34" i="1"/>
  <c r="K35" i="1"/>
  <c r="K36" i="1"/>
  <c r="K37" i="1"/>
  <c r="K42" i="1"/>
  <c r="K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10" i="1"/>
  <c r="O41" i="1" l="1"/>
  <c r="L43" i="1"/>
  <c r="N43" i="1"/>
  <c r="O43" i="1" l="1"/>
  <c r="J43" i="1"/>
  <c r="M41" i="1"/>
  <c r="K41" i="1"/>
  <c r="G43" i="1"/>
  <c r="M43" i="1" l="1"/>
  <c r="K43" i="1"/>
  <c r="E41" i="1"/>
  <c r="D41" i="1"/>
</calcChain>
</file>

<file path=xl/sharedStrings.xml><?xml version="1.0" encoding="utf-8"?>
<sst xmlns="http://schemas.openxmlformats.org/spreadsheetml/2006/main" count="115" uniqueCount="106">
  <si>
    <t>Наименование показателя</t>
  </si>
  <si>
    <t>Экономическое развитие</t>
  </si>
  <si>
    <t>Развитие информационного общества и формирование электронного правительства в Забайкальском крае</t>
  </si>
  <si>
    <t>Воспроизводство и использование природных ресурсов</t>
  </si>
  <si>
    <t>Охрана окружающей среды</t>
  </si>
  <si>
    <t>Развитие транспортной системы Забайкальского края</t>
  </si>
  <si>
    <t>Развитие здравоохранения Забайкальского края</t>
  </si>
  <si>
    <t>Развитие физической культуры и спорта в Забайкальском крае</t>
  </si>
  <si>
    <t>Совершенствование государственного управления Забайкальского края</t>
  </si>
  <si>
    <t>Непрограммная деятельность</t>
  </si>
  <si>
    <t>паспорт ГП</t>
  </si>
  <si>
    <t>тыс. рублей</t>
  </si>
  <si>
    <t>На весь период реализации ГП</t>
  </si>
  <si>
    <t>Код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</si>
  <si>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</si>
  <si>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</si>
  <si>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</si>
  <si>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</si>
  <si>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</si>
  <si>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</si>
  <si>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</si>
  <si>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</si>
  <si>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</si>
  <si>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24</t>
  </si>
  <si>
    <t>25</t>
  </si>
  <si>
    <t>26</t>
  </si>
  <si>
    <t>Развитие жилищно-коммунального хозяйства Забайкальского края</t>
  </si>
  <si>
    <t>27</t>
  </si>
  <si>
    <t>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</t>
  </si>
  <si>
    <t>28</t>
  </si>
  <si>
    <t>88</t>
  </si>
  <si>
    <t>Итого</t>
  </si>
  <si>
    <t>Утверждено постановлением Правительства Забайкальского края</t>
  </si>
  <si>
    <t xml:space="preserve">№372 от  30.06.2014 </t>
  </si>
  <si>
    <t xml:space="preserve">№314 от  29.05.2014 </t>
  </si>
  <si>
    <t>№274 от  27.05.2014                   (с изм. от 29.03.2016 №115)</t>
  </si>
  <si>
    <t>№328 от  10.06.2014            (с изм. от 28.03.2016 №114)</t>
  </si>
  <si>
    <t>№383 от  30.06.2014           (с изм. от 01.07.2015 №326)</t>
  </si>
  <si>
    <t>№78 от  18.02.2014                (с изм. от 01.03.2016 №73)</t>
  </si>
  <si>
    <t>№375 от  03.09.2013             (с изм. от 03.08.2015 №381)</t>
  </si>
  <si>
    <t>№407 от  22.07.2014                          (с изм. от 17.11.2015 №569)</t>
  </si>
  <si>
    <t>№237 от  25.04.2014                  (с изм. от 20.05.2016 №199)</t>
  </si>
  <si>
    <t>№583 от  25.12.2013               (с изм. от 31.05.2016 №237)</t>
  </si>
  <si>
    <t>№465 от 28.10.2013                  (с изм. от 30.12.2015 №654)</t>
  </si>
  <si>
    <t xml:space="preserve"> №656 от  31.12.2015             (с изм. от 06.06.2016 №254)</t>
  </si>
  <si>
    <t>№315 от  29.05.2014              (с изм. от 29.04.2016 №177)</t>
  </si>
  <si>
    <t>№448 от  28.07.2014             (с изм. от 27.05.2016 №209)</t>
  </si>
  <si>
    <t xml:space="preserve"> №467 от 15.08.2014             (с изм. от 01.06.2016 №245)</t>
  </si>
  <si>
    <t>№65 от  12.02.2016             (с изм. от 16.06.2016 №273)</t>
  </si>
  <si>
    <t>№650 от  30.12.2015            (с изм. от 10.06.2016 №259)</t>
  </si>
  <si>
    <t>№457 от  01.08.2014               (с изм. от 08.07.2016 №293)</t>
  </si>
  <si>
    <t>№188 от 10.04.2014         (с изм. от 12.07.2016 №296)</t>
  </si>
  <si>
    <t>№404 от 18.07.2014          (с изм. от 25.12.2015 №623)</t>
  </si>
  <si>
    <t>№236 от  24.04.2014                 (с изм. от 15.07.2015 №320)</t>
  </si>
  <si>
    <t>№225 от  24.04.2014                 (с изм. от 09.08.2016 №340)</t>
  </si>
  <si>
    <t>№335 от  11.06.2014            (с изм. от 13.07.2016 №315)</t>
  </si>
  <si>
    <t>Обеспечение градостроительной деятельности на территории Забайкальского края</t>
  </si>
  <si>
    <t xml:space="preserve"> №220 от  23.04.2014                   (с изм. от 23.09.2016 №390)</t>
  </si>
  <si>
    <t xml:space="preserve"> №381 от 30.06.2014                   (с изм. от 14.09.2016 №381)</t>
  </si>
  <si>
    <t>№480 от  30.10.2013                   (с изм. от 22.09.2016 №386)</t>
  </si>
  <si>
    <t xml:space="preserve">№197 от  19.05.2016   (с изм. от 08.09.2016 №378) </t>
  </si>
  <si>
    <t>№58 от  04.02.2016 (с изм. от 28.07.2016 №332)</t>
  </si>
  <si>
    <t>2018 год</t>
  </si>
  <si>
    <t>2019 год</t>
  </si>
  <si>
    <t>\</t>
  </si>
  <si>
    <t>29</t>
  </si>
  <si>
    <t>предусмотрено проектом бюджета</t>
  </si>
  <si>
    <t>2020 год</t>
  </si>
  <si>
    <t>Развитие территорий и жилищная политика Забайкальского края</t>
  </si>
  <si>
    <t>Развитие образования Забайкальского края на 2014-2025 годы</t>
  </si>
  <si>
    <t>Формирование современной городской среды (2018-2022 годы)</t>
  </si>
  <si>
    <t>х</t>
  </si>
  <si>
    <t>Распределение бюджетных ассигнований на реализацию государственных программ Забайкальского края в 2018-2021 годах</t>
  </si>
  <si>
    <t>2021 год</t>
  </si>
  <si>
    <t xml:space="preserve">утверждено бюджетной росписью на 01.11.2018 </t>
  </si>
  <si>
    <t>отклонение проекта бюджета от проекта 2019 года (%)</t>
  </si>
  <si>
    <t>отклонение проекта бюджета от проекта 2020 года (%)</t>
  </si>
  <si>
    <t>Управление государственными финансами и государственным долгом</t>
  </si>
  <si>
    <t>Содействие занятости населения</t>
  </si>
  <si>
    <t>Развитие сельского хозяйства и регулирования рынков сельскохозяйственной продукции, сырья и продовольствия</t>
  </si>
  <si>
    <t>Развитие лесного хозяйства Забайкальского края</t>
  </si>
  <si>
    <t>Управление государственной собственностью Забайкальского края</t>
  </si>
  <si>
    <t>Развитие международной, внешнеэкономической деятельности и туризма в Забайкальском крае</t>
  </si>
  <si>
    <t>Развитие культуры в Забайкальском крае</t>
  </si>
  <si>
    <t>Социальная поддержка граждан</t>
  </si>
  <si>
    <t>Социально-экономическое развитие Агинского Бурятского округа Забайкальского края на 2014-2021 годы</t>
  </si>
  <si>
    <t>Энергосбережение и повышение энергетической эффективности в Забайкальском крае</t>
  </si>
  <si>
    <t>Комплексные меры по улучшению наркологической ситуации в Забайкальском крае (2014--2021 годы)</t>
  </si>
  <si>
    <t>Развитие промышленности  Забайкальского края</t>
  </si>
  <si>
    <t>30</t>
  </si>
  <si>
    <t xml:space="preserve">Сохранение, использование, популяризация и государственная охрана объектов культурного наследия </t>
  </si>
  <si>
    <t>31</t>
  </si>
  <si>
    <t>-</t>
  </si>
  <si>
    <t>утверждено законом от 26.12.2017 №1544-ЗЗК</t>
  </si>
  <si>
    <t>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</t>
  </si>
  <si>
    <t>к Заключению от 15.11.2018</t>
  </si>
  <si>
    <t>утверждено законом от 24.10.2018 №1644-ЗЗК</t>
  </si>
  <si>
    <t>отклонение росписи от закона №1644-ЗЗК (%)</t>
  </si>
  <si>
    <t>отклонение проекта бюджета от закона №1644-ЗЗК (%)</t>
  </si>
  <si>
    <t>Всего расходов (без условно утвержденных расходов)</t>
  </si>
  <si>
    <t>в 28,7 раза</t>
  </si>
  <si>
    <t>Государственная программа по оказанию содействия добровольному переселению в Забайкальский край соотечественников, проживающих за рубежом</t>
  </si>
  <si>
    <t>Доступная среда</t>
  </si>
  <si>
    <t>Устойчивое развитие сельских территорий</t>
  </si>
  <si>
    <t>№ 116-18/КФ-З-КСП</t>
  </si>
  <si>
    <t>Приложение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</si>
</sst>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0" fillId="0" borderId="0" xfId="0" applyFill="1"/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2" borderId="0" xfId="0" applyFill="1" applyBorder="1"/>
    <xf numFmtId="0" fontId="1" fillId="2" borderId="0" xfId="0" applyFont="1" applyFill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justify" vertical="center" wrapText="1"/>
    </xf>
    <xf numFmtId="164" fontId="16" fillId="2" borderId="5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49" fontId="19" fillId="0" borderId="5" xfId="0" applyNumberFormat="1" applyFont="1" applyBorder="1" applyAlignment="1">
      <alignment horizontal="center"/>
    </xf>
    <xf numFmtId="49" fontId="19" fillId="2" borderId="5" xfId="0" applyNumberFormat="1" applyFont="1" applyFill="1" applyBorder="1"/>
    <xf numFmtId="164" fontId="20" fillId="2" borderId="5" xfId="0" applyNumberFormat="1" applyFont="1" applyFill="1" applyBorder="1" applyAlignment="1">
      <alignment horizontal="center" vertical="center" wrapText="1"/>
    </xf>
    <xf numFmtId="164" fontId="20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 applyAlignment="1"/>
    <xf numFmtId="0" fontId="8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1" fillId="2" borderId="5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/>
    <xf numFmtId="0" fontId="10" fillId="2" borderId="5" xfId="0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="90" zoomScaleNormal="90" workbookViewId="0">
      <selection activeCell="A5" sqref="A5:O5"/>
    </sheetView>
  </sheetViews>
  <sheetFormatPr defaultRowHeight="15" x14ac:dyDescent="0.25"/>
  <cols>
    <col min="1" max="1" width="30" customWidth="1"/>
    <col min="2" max="2" width="5.85546875" customWidth="1"/>
    <col min="3" max="3" width="11.5703125" style="2" hidden="1" customWidth="1"/>
    <col min="4" max="4" width="13.5703125" style="2" hidden="1" customWidth="1"/>
    <col min="5" max="5" width="12.5703125" style="2" hidden="1" customWidth="1"/>
    <col min="6" max="6" width="12.5703125" style="58" customWidth="1"/>
    <col min="7" max="7" width="12.5703125" customWidth="1"/>
    <col min="8" max="8" width="12.5703125" style="2" customWidth="1"/>
    <col min="9" max="9" width="12.7109375" style="2" customWidth="1"/>
    <col min="10" max="10" width="15.5703125" style="2" customWidth="1"/>
    <col min="11" max="11" width="12.7109375" style="2" customWidth="1"/>
    <col min="12" max="12" width="15.85546875" customWidth="1"/>
    <col min="13" max="13" width="12.5703125" customWidth="1"/>
    <col min="14" max="14" width="16" customWidth="1"/>
    <col min="15" max="15" width="12.7109375" customWidth="1"/>
  </cols>
  <sheetData>
    <row r="1" spans="1:17" x14ac:dyDescent="0.25">
      <c r="A1" s="1"/>
      <c r="B1" s="1"/>
      <c r="C1" s="3"/>
      <c r="D1" s="3"/>
      <c r="E1" s="63"/>
      <c r="F1" s="63"/>
      <c r="G1" s="63"/>
      <c r="H1" s="63"/>
      <c r="I1" s="63"/>
      <c r="J1" s="63"/>
      <c r="K1" s="59"/>
      <c r="M1" s="63" t="s">
        <v>105</v>
      </c>
      <c r="N1" s="63"/>
      <c r="O1" s="63"/>
    </row>
    <row r="2" spans="1:17" x14ac:dyDescent="0.25">
      <c r="A2" s="1"/>
      <c r="B2" s="1"/>
      <c r="C2" s="3"/>
      <c r="D2" s="3"/>
      <c r="E2" s="63"/>
      <c r="F2" s="63"/>
      <c r="G2" s="63"/>
      <c r="H2" s="63"/>
      <c r="I2" s="63"/>
      <c r="J2" s="63"/>
      <c r="K2" s="59"/>
      <c r="M2" s="63" t="s">
        <v>95</v>
      </c>
      <c r="N2" s="63"/>
      <c r="O2" s="63"/>
    </row>
    <row r="3" spans="1:17" x14ac:dyDescent="0.25">
      <c r="A3" s="1"/>
      <c r="B3" s="1"/>
      <c r="C3" s="3"/>
      <c r="D3" s="3"/>
      <c r="E3" s="63"/>
      <c r="F3" s="63"/>
      <c r="G3" s="63"/>
      <c r="H3" s="63"/>
      <c r="I3" s="63"/>
      <c r="J3" s="63"/>
      <c r="K3" s="59"/>
      <c r="M3" s="63" t="s">
        <v>104</v>
      </c>
      <c r="N3" s="63"/>
      <c r="O3" s="63"/>
    </row>
    <row r="4" spans="1:17" ht="6" customHeight="1" x14ac:dyDescent="0.25">
      <c r="A4" s="1"/>
      <c r="B4" s="1"/>
      <c r="C4" s="3"/>
      <c r="D4" s="3"/>
      <c r="E4" s="10"/>
      <c r="F4" s="51"/>
      <c r="G4" s="2"/>
    </row>
    <row r="5" spans="1:17" ht="26.25" customHeight="1" x14ac:dyDescent="0.25">
      <c r="A5" s="68" t="s">
        <v>72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7" ht="13.5" customHeight="1" x14ac:dyDescent="0.25">
      <c r="A6" s="1"/>
      <c r="B6" s="1"/>
      <c r="C6" s="3"/>
      <c r="D6" s="3"/>
      <c r="E6" s="3"/>
      <c r="F6" s="74" t="s">
        <v>64</v>
      </c>
      <c r="G6" s="74"/>
      <c r="H6" s="74"/>
      <c r="I6" s="74"/>
      <c r="J6" s="74"/>
      <c r="K6" s="60"/>
      <c r="N6" s="67" t="s">
        <v>11</v>
      </c>
      <c r="O6" s="67"/>
    </row>
    <row r="7" spans="1:17" s="4" customFormat="1" ht="11.25" customHeight="1" x14ac:dyDescent="0.2">
      <c r="A7" s="69" t="s">
        <v>0</v>
      </c>
      <c r="B7" s="69" t="s">
        <v>13</v>
      </c>
      <c r="C7" s="72" t="s">
        <v>32</v>
      </c>
      <c r="D7" s="70" t="s">
        <v>12</v>
      </c>
      <c r="E7" s="75" t="s">
        <v>62</v>
      </c>
      <c r="F7" s="76"/>
      <c r="G7" s="76"/>
      <c r="H7" s="76"/>
      <c r="I7" s="77"/>
      <c r="J7" s="75" t="s">
        <v>63</v>
      </c>
      <c r="K7" s="77"/>
      <c r="L7" s="64" t="s">
        <v>67</v>
      </c>
      <c r="M7" s="65"/>
      <c r="N7" s="66" t="s">
        <v>73</v>
      </c>
      <c r="O7" s="65"/>
      <c r="P7" s="6"/>
      <c r="Q7" s="6"/>
    </row>
    <row r="8" spans="1:17" s="4" customFormat="1" ht="84" customHeight="1" x14ac:dyDescent="0.2">
      <c r="A8" s="69"/>
      <c r="B8" s="69"/>
      <c r="C8" s="73"/>
      <c r="D8" s="71"/>
      <c r="E8" s="11" t="s">
        <v>10</v>
      </c>
      <c r="F8" s="52" t="s">
        <v>93</v>
      </c>
      <c r="G8" s="12" t="s">
        <v>96</v>
      </c>
      <c r="H8" s="12" t="s">
        <v>74</v>
      </c>
      <c r="I8" s="12" t="s">
        <v>97</v>
      </c>
      <c r="J8" s="13" t="s">
        <v>66</v>
      </c>
      <c r="K8" s="12" t="s">
        <v>98</v>
      </c>
      <c r="L8" s="13" t="s">
        <v>66</v>
      </c>
      <c r="M8" s="12" t="s">
        <v>75</v>
      </c>
      <c r="N8" s="13" t="s">
        <v>66</v>
      </c>
      <c r="O8" s="14" t="s">
        <v>76</v>
      </c>
      <c r="P8" s="6"/>
      <c r="Q8" s="6"/>
    </row>
    <row r="9" spans="1:17" s="4" customFormat="1" ht="13.5" customHeight="1" x14ac:dyDescent="0.2">
      <c r="A9" s="16">
        <v>1</v>
      </c>
      <c r="B9" s="16">
        <v>2</v>
      </c>
      <c r="C9" s="17">
        <v>3</v>
      </c>
      <c r="D9" s="18">
        <v>4</v>
      </c>
      <c r="E9" s="18">
        <v>5</v>
      </c>
      <c r="F9" s="53">
        <v>3</v>
      </c>
      <c r="G9" s="19">
        <v>4</v>
      </c>
      <c r="H9" s="19">
        <v>5</v>
      </c>
      <c r="I9" s="19">
        <v>6</v>
      </c>
      <c r="J9" s="20">
        <v>7</v>
      </c>
      <c r="K9" s="61">
        <v>8</v>
      </c>
      <c r="L9" s="20">
        <v>9</v>
      </c>
      <c r="M9" s="20">
        <v>10</v>
      </c>
      <c r="N9" s="20">
        <v>11</v>
      </c>
      <c r="O9" s="20">
        <v>12</v>
      </c>
      <c r="P9" s="6"/>
      <c r="Q9" s="6"/>
    </row>
    <row r="10" spans="1:17" ht="42" customHeight="1" x14ac:dyDescent="0.25">
      <c r="A10" s="21" t="s">
        <v>77</v>
      </c>
      <c r="B10" s="22" t="s">
        <v>14</v>
      </c>
      <c r="C10" s="23" t="s">
        <v>35</v>
      </c>
      <c r="D10" s="24">
        <v>28793404.199999999</v>
      </c>
      <c r="E10" s="25">
        <v>3494614.9</v>
      </c>
      <c r="F10" s="54">
        <v>7488392.7000000002</v>
      </c>
      <c r="G10" s="26">
        <v>9150781.0999999996</v>
      </c>
      <c r="H10" s="26">
        <v>9150811.0999999996</v>
      </c>
      <c r="I10" s="26">
        <f>H10/G10*100-100</f>
        <v>3.2784086596393536E-4</v>
      </c>
      <c r="J10" s="26">
        <v>6372712.4000000004</v>
      </c>
      <c r="K10" s="26">
        <f>J10/G10*100-100</f>
        <v>-30.358814943130923</v>
      </c>
      <c r="L10" s="26">
        <v>6310506.7000000002</v>
      </c>
      <c r="M10" s="26">
        <f>L10/J10*100-100</f>
        <v>-0.97612595854789674</v>
      </c>
      <c r="N10" s="26">
        <v>6138340</v>
      </c>
      <c r="O10" s="26">
        <f>N10/L10*100-100</f>
        <v>-2.7282547691455648</v>
      </c>
      <c r="P10" s="7"/>
      <c r="Q10" s="7"/>
    </row>
    <row r="11" spans="1:17" ht="74.25" customHeight="1" x14ac:dyDescent="0.25">
      <c r="A11" s="21" t="s">
        <v>94</v>
      </c>
      <c r="B11" s="22" t="s">
        <v>15</v>
      </c>
      <c r="C11" s="23" t="s">
        <v>40</v>
      </c>
      <c r="D11" s="24">
        <v>4868572.5</v>
      </c>
      <c r="E11" s="25">
        <v>691841.5</v>
      </c>
      <c r="F11" s="55">
        <v>730139.8</v>
      </c>
      <c r="G11" s="26">
        <v>765196.3</v>
      </c>
      <c r="H11" s="26">
        <v>765196.3</v>
      </c>
      <c r="I11" s="26">
        <f t="shared" ref="I11:I43" si="0">H11/G11*100-100</f>
        <v>0</v>
      </c>
      <c r="J11" s="26">
        <v>753846.1</v>
      </c>
      <c r="K11" s="26">
        <f t="shared" ref="K11:K43" si="1">J11/G11*100-100</f>
        <v>-1.4833056563394393</v>
      </c>
      <c r="L11" s="26">
        <v>596282.30000000005</v>
      </c>
      <c r="M11" s="26">
        <f t="shared" ref="M11:M43" si="2">L11/J11*100-100</f>
        <v>-20.901321901114827</v>
      </c>
      <c r="N11" s="26">
        <v>588215.5</v>
      </c>
      <c r="O11" s="26">
        <f t="shared" ref="O11:O43" si="3">N11/L11*100-100</f>
        <v>-1.3528491454467257</v>
      </c>
      <c r="P11" s="7"/>
      <c r="Q11" s="7"/>
    </row>
    <row r="12" spans="1:17" ht="21.75" customHeight="1" x14ac:dyDescent="0.25">
      <c r="A12" s="21" t="s">
        <v>1</v>
      </c>
      <c r="B12" s="22" t="s">
        <v>16</v>
      </c>
      <c r="C12" s="23" t="s">
        <v>57</v>
      </c>
      <c r="D12" s="25">
        <v>3131260.8</v>
      </c>
      <c r="E12" s="25">
        <v>250635.3</v>
      </c>
      <c r="F12" s="55">
        <v>404163.9</v>
      </c>
      <c r="G12" s="26">
        <v>441741.2</v>
      </c>
      <c r="H12" s="26">
        <v>440092.3</v>
      </c>
      <c r="I12" s="26">
        <f t="shared" si="0"/>
        <v>-0.37327285750117767</v>
      </c>
      <c r="J12" s="26">
        <v>269325.7</v>
      </c>
      <c r="K12" s="26">
        <f t="shared" si="1"/>
        <v>-39.030885052152712</v>
      </c>
      <c r="L12" s="26">
        <v>227598.5</v>
      </c>
      <c r="M12" s="26">
        <f t="shared" si="2"/>
        <v>-15.493211379381918</v>
      </c>
      <c r="N12" s="26">
        <v>226026</v>
      </c>
      <c r="O12" s="26">
        <f t="shared" si="3"/>
        <v>-0.69090965010754246</v>
      </c>
      <c r="P12" s="7"/>
      <c r="Q12" s="7"/>
    </row>
    <row r="13" spans="1:17" ht="31.5" customHeight="1" x14ac:dyDescent="0.25">
      <c r="A13" s="21" t="s">
        <v>78</v>
      </c>
      <c r="B13" s="22" t="s">
        <v>17</v>
      </c>
      <c r="C13" s="23" t="s">
        <v>50</v>
      </c>
      <c r="D13" s="24">
        <v>4401186.5999999996</v>
      </c>
      <c r="E13" s="25">
        <v>773608.7</v>
      </c>
      <c r="F13" s="55">
        <v>696837</v>
      </c>
      <c r="G13" s="24">
        <v>696320.1</v>
      </c>
      <c r="H13" s="24">
        <v>696320.1</v>
      </c>
      <c r="I13" s="26">
        <f t="shared" si="0"/>
        <v>0</v>
      </c>
      <c r="J13" s="26">
        <v>779333.9</v>
      </c>
      <c r="K13" s="26">
        <f t="shared" si="1"/>
        <v>11.92178712060732</v>
      </c>
      <c r="L13" s="26">
        <v>763157.4</v>
      </c>
      <c r="M13" s="26">
        <f t="shared" si="2"/>
        <v>-2.0756828363298467</v>
      </c>
      <c r="N13" s="26">
        <v>762456.4</v>
      </c>
      <c r="O13" s="26">
        <f t="shared" si="3"/>
        <v>-9.1855231961318395E-2</v>
      </c>
      <c r="P13" s="7"/>
      <c r="Q13" s="7"/>
    </row>
    <row r="14" spans="1:17" ht="69" customHeight="1" x14ac:dyDescent="0.25">
      <c r="A14" s="28" t="s">
        <v>79</v>
      </c>
      <c r="B14" s="22" t="s">
        <v>18</v>
      </c>
      <c r="C14" s="23" t="s">
        <v>41</v>
      </c>
      <c r="D14" s="24">
        <v>5646372.7999999998</v>
      </c>
      <c r="E14" s="25">
        <v>546813.5</v>
      </c>
      <c r="F14" s="55">
        <v>1187116.1000000001</v>
      </c>
      <c r="G14" s="26">
        <v>1303579.2</v>
      </c>
      <c r="H14" s="26">
        <v>1304525</v>
      </c>
      <c r="I14" s="26">
        <f t="shared" si="0"/>
        <v>7.2554088006327788E-2</v>
      </c>
      <c r="J14" s="26">
        <v>1282491.8</v>
      </c>
      <c r="K14" s="26">
        <f t="shared" si="1"/>
        <v>-1.6176539177673277</v>
      </c>
      <c r="L14" s="26">
        <v>1102165.8999999999</v>
      </c>
      <c r="M14" s="26">
        <f t="shared" si="2"/>
        <v>-14.060588925402882</v>
      </c>
      <c r="N14" s="26">
        <v>1092962.1000000001</v>
      </c>
      <c r="O14" s="26">
        <f t="shared" si="3"/>
        <v>-0.83506484822292748</v>
      </c>
      <c r="P14" s="15"/>
      <c r="Q14" s="7"/>
    </row>
    <row r="15" spans="1:17" ht="52.5" customHeight="1" x14ac:dyDescent="0.25">
      <c r="A15" s="28" t="s">
        <v>2</v>
      </c>
      <c r="B15" s="22" t="s">
        <v>19</v>
      </c>
      <c r="C15" s="23" t="s">
        <v>42</v>
      </c>
      <c r="D15" s="29">
        <v>654462.18000000005</v>
      </c>
      <c r="E15" s="25">
        <v>24458.799999999999</v>
      </c>
      <c r="F15" s="55">
        <v>41357.1</v>
      </c>
      <c r="G15" s="26">
        <v>42244.9</v>
      </c>
      <c r="H15" s="26">
        <v>42244.9</v>
      </c>
      <c r="I15" s="26">
        <f t="shared" si="0"/>
        <v>0</v>
      </c>
      <c r="J15" s="26">
        <v>25818.3</v>
      </c>
      <c r="K15" s="26">
        <f t="shared" si="1"/>
        <v>-38.88422034375747</v>
      </c>
      <c r="L15" s="26">
        <v>28441.7</v>
      </c>
      <c r="M15" s="26">
        <f t="shared" si="2"/>
        <v>10.161009826363482</v>
      </c>
      <c r="N15" s="26">
        <v>20145.599999999999</v>
      </c>
      <c r="O15" s="26">
        <f t="shared" si="3"/>
        <v>-29.168790895059033</v>
      </c>
      <c r="P15" s="7"/>
      <c r="Q15" s="7"/>
    </row>
    <row r="16" spans="1:17" ht="32.25" customHeight="1" x14ac:dyDescent="0.25">
      <c r="A16" s="28" t="s">
        <v>3</v>
      </c>
      <c r="B16" s="22" t="s">
        <v>20</v>
      </c>
      <c r="C16" s="23" t="s">
        <v>43</v>
      </c>
      <c r="D16" s="24">
        <v>1510131.7</v>
      </c>
      <c r="E16" s="25">
        <v>240903.5</v>
      </c>
      <c r="F16" s="55">
        <v>61543.5</v>
      </c>
      <c r="G16" s="26">
        <v>49914</v>
      </c>
      <c r="H16" s="26">
        <v>49914</v>
      </c>
      <c r="I16" s="26">
        <f t="shared" si="0"/>
        <v>0</v>
      </c>
      <c r="J16" s="26">
        <v>57027.6</v>
      </c>
      <c r="K16" s="26">
        <f t="shared" si="1"/>
        <v>14.251712946267574</v>
      </c>
      <c r="L16" s="26">
        <v>60002.400000000001</v>
      </c>
      <c r="M16" s="26">
        <f t="shared" si="2"/>
        <v>5.216421522210311</v>
      </c>
      <c r="N16" s="26">
        <v>65192.9</v>
      </c>
      <c r="O16" s="26">
        <f t="shared" si="3"/>
        <v>8.6504873138407703</v>
      </c>
      <c r="P16" s="7"/>
      <c r="Q16" s="7"/>
    </row>
    <row r="17" spans="1:17" s="5" customFormat="1" ht="22.5" customHeight="1" x14ac:dyDescent="0.25">
      <c r="A17" s="30" t="s">
        <v>4</v>
      </c>
      <c r="B17" s="31" t="s">
        <v>21</v>
      </c>
      <c r="C17" s="31" t="s">
        <v>51</v>
      </c>
      <c r="D17" s="32">
        <v>1309327.6000000001</v>
      </c>
      <c r="E17" s="33">
        <v>87997.5</v>
      </c>
      <c r="F17" s="55">
        <v>227753.2</v>
      </c>
      <c r="G17" s="32">
        <v>195840.9</v>
      </c>
      <c r="H17" s="24">
        <v>195658.8</v>
      </c>
      <c r="I17" s="26">
        <f t="shared" si="0"/>
        <v>-9.2983641312926579E-2</v>
      </c>
      <c r="J17" s="26">
        <v>150877.5</v>
      </c>
      <c r="K17" s="26">
        <f t="shared" si="1"/>
        <v>-22.959146940194813</v>
      </c>
      <c r="L17" s="26">
        <v>125191.4</v>
      </c>
      <c r="M17" s="26">
        <f t="shared" si="2"/>
        <v>-17.024473496710911</v>
      </c>
      <c r="N17" s="26">
        <v>124490.8</v>
      </c>
      <c r="O17" s="26">
        <f t="shared" si="3"/>
        <v>-0.55962310510146551</v>
      </c>
      <c r="P17" s="8"/>
      <c r="Q17" s="8"/>
    </row>
    <row r="18" spans="1:17" s="5" customFormat="1" ht="43.5" customHeight="1" x14ac:dyDescent="0.25">
      <c r="A18" s="30" t="s">
        <v>80</v>
      </c>
      <c r="B18" s="31" t="s">
        <v>22</v>
      </c>
      <c r="C18" s="31" t="s">
        <v>52</v>
      </c>
      <c r="D18" s="32">
        <v>8984789.4000000004</v>
      </c>
      <c r="E18" s="33">
        <v>692043.6</v>
      </c>
      <c r="F18" s="55">
        <v>1138360.8</v>
      </c>
      <c r="G18" s="34">
        <v>1299593.2</v>
      </c>
      <c r="H18" s="26">
        <v>1302717.1000000001</v>
      </c>
      <c r="I18" s="26">
        <f t="shared" si="0"/>
        <v>0.2403752189531474</v>
      </c>
      <c r="J18" s="26">
        <v>1310611</v>
      </c>
      <c r="K18" s="26">
        <f t="shared" si="1"/>
        <v>0.84778836946823333</v>
      </c>
      <c r="L18" s="26">
        <v>1332260.2</v>
      </c>
      <c r="M18" s="26">
        <f t="shared" si="2"/>
        <v>1.6518402485558283</v>
      </c>
      <c r="N18" s="26">
        <v>1463013.9</v>
      </c>
      <c r="O18" s="26">
        <f t="shared" si="3"/>
        <v>9.8144266412822248</v>
      </c>
      <c r="P18" s="8"/>
      <c r="Q18" s="8"/>
    </row>
    <row r="19" spans="1:17" ht="43.5" customHeight="1" x14ac:dyDescent="0.25">
      <c r="A19" s="21" t="s">
        <v>81</v>
      </c>
      <c r="B19" s="22">
        <v>10</v>
      </c>
      <c r="C19" s="23" t="s">
        <v>33</v>
      </c>
      <c r="D19" s="24">
        <v>2362032.4</v>
      </c>
      <c r="E19" s="25">
        <v>337178.7</v>
      </c>
      <c r="F19" s="55">
        <v>167748.9</v>
      </c>
      <c r="G19" s="26">
        <v>212589.5</v>
      </c>
      <c r="H19" s="26">
        <v>212695.9</v>
      </c>
      <c r="I19" s="26">
        <f t="shared" si="0"/>
        <v>5.0049508559908418E-2</v>
      </c>
      <c r="J19" s="26">
        <v>188642.8</v>
      </c>
      <c r="K19" s="26">
        <f t="shared" si="1"/>
        <v>-11.264291039773838</v>
      </c>
      <c r="L19" s="26">
        <v>149213.79999999999</v>
      </c>
      <c r="M19" s="26">
        <f t="shared" si="2"/>
        <v>-20.901407315837133</v>
      </c>
      <c r="N19" s="26">
        <v>147195.29999999999</v>
      </c>
      <c r="O19" s="26">
        <f t="shared" si="3"/>
        <v>-1.3527569165854629</v>
      </c>
      <c r="P19" s="7"/>
      <c r="Q19" s="7"/>
    </row>
    <row r="20" spans="1:17" ht="55.5" customHeight="1" x14ac:dyDescent="0.25">
      <c r="A20" s="21" t="s">
        <v>82</v>
      </c>
      <c r="B20" s="22">
        <v>11</v>
      </c>
      <c r="C20" s="23" t="s">
        <v>34</v>
      </c>
      <c r="D20" s="24">
        <v>239795.5</v>
      </c>
      <c r="E20" s="25">
        <v>34256.5</v>
      </c>
      <c r="F20" s="55">
        <v>37071.199999999997</v>
      </c>
      <c r="G20" s="26">
        <v>42808.4</v>
      </c>
      <c r="H20" s="26">
        <v>42808.4</v>
      </c>
      <c r="I20" s="26">
        <f t="shared" si="0"/>
        <v>0</v>
      </c>
      <c r="J20" s="26">
        <v>34138.400000000001</v>
      </c>
      <c r="K20" s="26">
        <f t="shared" si="1"/>
        <v>-20.253034451182472</v>
      </c>
      <c r="L20" s="26">
        <v>27003.200000000001</v>
      </c>
      <c r="M20" s="26">
        <f t="shared" si="2"/>
        <v>-20.900803786937885</v>
      </c>
      <c r="N20" s="26">
        <v>26637.599999999999</v>
      </c>
      <c r="O20" s="26">
        <f t="shared" si="3"/>
        <v>-1.3539136102388056</v>
      </c>
      <c r="P20" s="7"/>
      <c r="Q20" s="7"/>
    </row>
    <row r="21" spans="1:17" ht="28.5" customHeight="1" x14ac:dyDescent="0.25">
      <c r="A21" s="35" t="s">
        <v>68</v>
      </c>
      <c r="B21" s="23">
        <v>12</v>
      </c>
      <c r="C21" s="23" t="s">
        <v>44</v>
      </c>
      <c r="D21" s="24">
        <v>4821255.4000000004</v>
      </c>
      <c r="E21" s="25">
        <v>251373.1</v>
      </c>
      <c r="F21" s="55">
        <v>187626.8</v>
      </c>
      <c r="G21" s="26">
        <v>174519.4</v>
      </c>
      <c r="H21" s="26">
        <v>174519.4</v>
      </c>
      <c r="I21" s="26">
        <f t="shared" si="0"/>
        <v>0</v>
      </c>
      <c r="J21" s="26">
        <v>174512.1</v>
      </c>
      <c r="K21" s="26">
        <f t="shared" si="1"/>
        <v>-4.1829160540345356E-3</v>
      </c>
      <c r="L21" s="26">
        <v>113508.8</v>
      </c>
      <c r="M21" s="26">
        <f t="shared" si="2"/>
        <v>-34.956487257903618</v>
      </c>
      <c r="N21" s="26">
        <v>111972.9</v>
      </c>
      <c r="O21" s="26">
        <f t="shared" si="3"/>
        <v>-1.3531109482260462</v>
      </c>
      <c r="P21" s="7"/>
      <c r="Q21" s="7"/>
    </row>
    <row r="22" spans="1:17" ht="31.5" customHeight="1" x14ac:dyDescent="0.25">
      <c r="A22" s="28" t="s">
        <v>5</v>
      </c>
      <c r="B22" s="22">
        <v>13</v>
      </c>
      <c r="C22" s="23" t="s">
        <v>45</v>
      </c>
      <c r="D22" s="24">
        <v>31745946.399999999</v>
      </c>
      <c r="E22" s="25">
        <v>1968964.5</v>
      </c>
      <c r="F22" s="55">
        <v>2828210.3</v>
      </c>
      <c r="G22" s="26">
        <v>3431280.3</v>
      </c>
      <c r="H22" s="26">
        <v>3431280.3</v>
      </c>
      <c r="I22" s="26">
        <f t="shared" si="0"/>
        <v>0</v>
      </c>
      <c r="J22" s="26">
        <v>3833806.7</v>
      </c>
      <c r="K22" s="26">
        <f t="shared" si="1"/>
        <v>11.731084749911005</v>
      </c>
      <c r="L22" s="26">
        <v>4039456.3</v>
      </c>
      <c r="M22" s="26">
        <f t="shared" si="2"/>
        <v>5.3641097763223087</v>
      </c>
      <c r="N22" s="26">
        <v>4238890.3</v>
      </c>
      <c r="O22" s="26">
        <f t="shared" si="3"/>
        <v>4.9371495861955594</v>
      </c>
      <c r="P22" s="7"/>
      <c r="Q22" s="7"/>
    </row>
    <row r="23" spans="1:17" s="5" customFormat="1" ht="38.25" customHeight="1" x14ac:dyDescent="0.25">
      <c r="A23" s="36" t="s">
        <v>69</v>
      </c>
      <c r="B23" s="31">
        <v>14</v>
      </c>
      <c r="C23" s="31" t="s">
        <v>54</v>
      </c>
      <c r="D23" s="32">
        <v>86749701.700000003</v>
      </c>
      <c r="E23" s="33">
        <v>9386459.4000000004</v>
      </c>
      <c r="F23" s="55">
        <v>12725051.4</v>
      </c>
      <c r="G23" s="34">
        <v>14311207.5</v>
      </c>
      <c r="H23" s="26">
        <v>14311207.4</v>
      </c>
      <c r="I23" s="26">
        <f t="shared" si="0"/>
        <v>-6.9875305541700072E-7</v>
      </c>
      <c r="J23" s="26">
        <v>12540564.9</v>
      </c>
      <c r="K23" s="26">
        <f t="shared" si="1"/>
        <v>-12.372419308433606</v>
      </c>
      <c r="L23" s="26">
        <v>10038176.6</v>
      </c>
      <c r="M23" s="26">
        <f t="shared" si="2"/>
        <v>-19.954350700740761</v>
      </c>
      <c r="N23" s="26">
        <v>9726803.5</v>
      </c>
      <c r="O23" s="26">
        <f t="shared" si="3"/>
        <v>-3.1018890422788559</v>
      </c>
      <c r="P23" s="8"/>
      <c r="Q23" s="8"/>
    </row>
    <row r="24" spans="1:17" s="5" customFormat="1" ht="42.75" customHeight="1" x14ac:dyDescent="0.25">
      <c r="A24" s="36" t="s">
        <v>83</v>
      </c>
      <c r="B24" s="31">
        <v>15</v>
      </c>
      <c r="C24" s="31" t="s">
        <v>53</v>
      </c>
      <c r="D24" s="32">
        <v>3122340.9</v>
      </c>
      <c r="E24" s="33">
        <v>332723.90000000002</v>
      </c>
      <c r="F24" s="55">
        <v>813253</v>
      </c>
      <c r="G24" s="34">
        <v>857221.5</v>
      </c>
      <c r="H24" s="26">
        <v>857221.6</v>
      </c>
      <c r="I24" s="26">
        <f t="shared" si="0"/>
        <v>1.1665596360899144E-5</v>
      </c>
      <c r="J24" s="26">
        <v>826451.2</v>
      </c>
      <c r="K24" s="26">
        <f t="shared" si="1"/>
        <v>-3.5895389931307164</v>
      </c>
      <c r="L24" s="26">
        <v>816072.4</v>
      </c>
      <c r="M24" s="26">
        <f t="shared" si="2"/>
        <v>-1.2558273253157495</v>
      </c>
      <c r="N24" s="26">
        <v>808783.6</v>
      </c>
      <c r="O24" s="26">
        <f t="shared" si="3"/>
        <v>-0.89315604840943763</v>
      </c>
      <c r="P24" s="8"/>
      <c r="Q24" s="8"/>
    </row>
    <row r="25" spans="1:17" ht="33.75" customHeight="1" x14ac:dyDescent="0.25">
      <c r="A25" s="21" t="s">
        <v>6</v>
      </c>
      <c r="B25" s="22">
        <v>16</v>
      </c>
      <c r="C25" s="23" t="s">
        <v>46</v>
      </c>
      <c r="D25" s="24">
        <v>61461795.5</v>
      </c>
      <c r="E25" s="25">
        <v>8627692.5</v>
      </c>
      <c r="F25" s="55">
        <v>9824049.1999999993</v>
      </c>
      <c r="G25" s="26">
        <v>10660237.1</v>
      </c>
      <c r="H25" s="26">
        <v>10666048.300000001</v>
      </c>
      <c r="I25" s="26">
        <f t="shared" si="0"/>
        <v>5.4512858818128507E-2</v>
      </c>
      <c r="J25" s="26">
        <v>9205879.8000000007</v>
      </c>
      <c r="K25" s="26">
        <f t="shared" si="1"/>
        <v>-13.642823197619109</v>
      </c>
      <c r="L25" s="26">
        <v>9051119.5999999996</v>
      </c>
      <c r="M25" s="26">
        <f t="shared" si="2"/>
        <v>-1.6811016802544003</v>
      </c>
      <c r="N25" s="26">
        <v>9317933.5999999996</v>
      </c>
      <c r="O25" s="26">
        <f t="shared" si="3"/>
        <v>2.9478563071909889</v>
      </c>
      <c r="P25" s="7"/>
      <c r="Q25" s="7"/>
    </row>
    <row r="26" spans="1:17" ht="33.75" customHeight="1" x14ac:dyDescent="0.25">
      <c r="A26" s="21" t="s">
        <v>84</v>
      </c>
      <c r="B26" s="22">
        <v>17</v>
      </c>
      <c r="C26" s="23" t="s">
        <v>36</v>
      </c>
      <c r="D26" s="24">
        <v>40092869.399999999</v>
      </c>
      <c r="E26" s="25">
        <v>5239482.9000000004</v>
      </c>
      <c r="F26" s="55">
        <v>8879859.8000000007</v>
      </c>
      <c r="G26" s="24">
        <v>9316362.1999999993</v>
      </c>
      <c r="H26" s="24">
        <v>9316362.1999999993</v>
      </c>
      <c r="I26" s="26">
        <f t="shared" si="0"/>
        <v>0</v>
      </c>
      <c r="J26" s="26">
        <v>8600550.3000000007</v>
      </c>
      <c r="K26" s="26">
        <f t="shared" si="1"/>
        <v>-7.6833841861579657</v>
      </c>
      <c r="L26" s="26">
        <v>7332448.2999999998</v>
      </c>
      <c r="M26" s="26">
        <f t="shared" si="2"/>
        <v>-14.744428621038367</v>
      </c>
      <c r="N26" s="26">
        <v>7357157.2000000002</v>
      </c>
      <c r="O26" s="26">
        <f t="shared" si="3"/>
        <v>0.3369802143712235</v>
      </c>
      <c r="P26" s="7"/>
      <c r="Q26" s="7"/>
    </row>
    <row r="27" spans="1:17" ht="34.5" customHeight="1" x14ac:dyDescent="0.25">
      <c r="A27" s="21" t="s">
        <v>7</v>
      </c>
      <c r="B27" s="22">
        <v>18</v>
      </c>
      <c r="C27" s="23" t="s">
        <v>58</v>
      </c>
      <c r="D27" s="24">
        <v>3313842.6</v>
      </c>
      <c r="E27" s="25">
        <v>260360.5</v>
      </c>
      <c r="F27" s="55">
        <v>362634.4</v>
      </c>
      <c r="G27" s="24">
        <v>384081.6</v>
      </c>
      <c r="H27" s="24">
        <v>390381.6</v>
      </c>
      <c r="I27" s="26">
        <f t="shared" si="0"/>
        <v>1.6402764412562334</v>
      </c>
      <c r="J27" s="26">
        <v>327557.40000000002</v>
      </c>
      <c r="K27" s="26">
        <f t="shared" si="1"/>
        <v>-14.716716447754834</v>
      </c>
      <c r="L27" s="26">
        <v>247591.8</v>
      </c>
      <c r="M27" s="26">
        <f t="shared" si="2"/>
        <v>-24.412698354547942</v>
      </c>
      <c r="N27" s="26">
        <v>257746.1</v>
      </c>
      <c r="O27" s="26">
        <f t="shared" si="3"/>
        <v>4.1012262926316794</v>
      </c>
      <c r="P27" s="7"/>
      <c r="Q27" s="7"/>
    </row>
    <row r="28" spans="1:17" ht="42" customHeight="1" x14ac:dyDescent="0.25">
      <c r="A28" s="21" t="s">
        <v>8</v>
      </c>
      <c r="B28" s="22">
        <v>19</v>
      </c>
      <c r="C28" s="23" t="s">
        <v>37</v>
      </c>
      <c r="D28" s="24">
        <v>342648.1</v>
      </c>
      <c r="E28" s="25">
        <v>45063</v>
      </c>
      <c r="F28" s="55">
        <v>11214.9</v>
      </c>
      <c r="G28" s="26">
        <v>12863.9</v>
      </c>
      <c r="H28" s="26">
        <v>12863.9</v>
      </c>
      <c r="I28" s="26">
        <f t="shared" si="0"/>
        <v>0</v>
      </c>
      <c r="J28" s="26">
        <v>369272.3</v>
      </c>
      <c r="K28" s="26" t="s">
        <v>100</v>
      </c>
      <c r="L28" s="26">
        <v>433811.7</v>
      </c>
      <c r="M28" s="26">
        <f t="shared" si="2"/>
        <v>17.477454983761319</v>
      </c>
      <c r="N28" s="26">
        <v>433777.4</v>
      </c>
      <c r="O28" s="27">
        <f t="shared" si="3"/>
        <v>-7.906656275054047E-3</v>
      </c>
      <c r="P28" s="7"/>
      <c r="Q28" s="7"/>
    </row>
    <row r="29" spans="1:17" ht="35.25" customHeight="1" x14ac:dyDescent="0.25">
      <c r="A29" s="21" t="s">
        <v>103</v>
      </c>
      <c r="B29" s="22">
        <v>20</v>
      </c>
      <c r="C29" s="23" t="s">
        <v>59</v>
      </c>
      <c r="D29" s="24">
        <v>767589</v>
      </c>
      <c r="E29" s="25">
        <v>46931.8</v>
      </c>
      <c r="F29" s="55">
        <v>208156.6</v>
      </c>
      <c r="G29" s="26">
        <v>209024.2</v>
      </c>
      <c r="H29" s="26">
        <v>209024.1</v>
      </c>
      <c r="I29" s="26">
        <f t="shared" si="0"/>
        <v>-4.7841350422572759E-5</v>
      </c>
      <c r="J29" s="26">
        <v>153674.29999999999</v>
      </c>
      <c r="K29" s="26">
        <f t="shared" si="1"/>
        <v>-26.480139620197093</v>
      </c>
      <c r="L29" s="26">
        <v>209826.4</v>
      </c>
      <c r="M29" s="26">
        <f t="shared" si="2"/>
        <v>36.53968165138869</v>
      </c>
      <c r="N29" s="26">
        <v>52688.800000000003</v>
      </c>
      <c r="O29" s="26">
        <f t="shared" si="3"/>
        <v>-74.889337090089711</v>
      </c>
      <c r="P29" s="7"/>
      <c r="Q29" s="7"/>
    </row>
    <row r="30" spans="1:17" s="5" customFormat="1" ht="54.75" customHeight="1" x14ac:dyDescent="0.25">
      <c r="A30" s="30" t="s">
        <v>85</v>
      </c>
      <c r="B30" s="31">
        <v>21</v>
      </c>
      <c r="C30" s="31" t="s">
        <v>55</v>
      </c>
      <c r="D30" s="37">
        <v>998773.59</v>
      </c>
      <c r="E30" s="33">
        <v>53150.2</v>
      </c>
      <c r="F30" s="55">
        <v>76773.600000000006</v>
      </c>
      <c r="G30" s="34">
        <v>83969.7</v>
      </c>
      <c r="H30" s="26">
        <v>83969.7</v>
      </c>
      <c r="I30" s="26">
        <f t="shared" si="0"/>
        <v>0</v>
      </c>
      <c r="J30" s="26">
        <v>134635</v>
      </c>
      <c r="K30" s="26">
        <f t="shared" si="1"/>
        <v>60.337597966885681</v>
      </c>
      <c r="L30" s="26">
        <v>87089.5</v>
      </c>
      <c r="M30" s="26">
        <f t="shared" si="2"/>
        <v>-35.314368477736096</v>
      </c>
      <c r="N30" s="26">
        <v>61131</v>
      </c>
      <c r="O30" s="26">
        <f t="shared" si="3"/>
        <v>-29.806693114554577</v>
      </c>
      <c r="P30" s="8"/>
      <c r="Q30" s="8"/>
    </row>
    <row r="31" spans="1:17" s="2" customFormat="1" ht="50.25" customHeight="1" x14ac:dyDescent="0.25">
      <c r="A31" s="35" t="s">
        <v>86</v>
      </c>
      <c r="B31" s="23">
        <v>22</v>
      </c>
      <c r="C31" s="38" t="s">
        <v>38</v>
      </c>
      <c r="D31" s="24">
        <v>2290255.1</v>
      </c>
      <c r="E31" s="24">
        <v>768660.6</v>
      </c>
      <c r="F31" s="55">
        <v>0</v>
      </c>
      <c r="G31" s="24">
        <v>15000</v>
      </c>
      <c r="H31" s="24">
        <v>15000</v>
      </c>
      <c r="I31" s="26">
        <f t="shared" si="0"/>
        <v>0</v>
      </c>
      <c r="J31" s="26">
        <v>14464.2</v>
      </c>
      <c r="K31" s="26">
        <f t="shared" si="1"/>
        <v>-3.5720000000000027</v>
      </c>
      <c r="L31" s="26">
        <v>11441</v>
      </c>
      <c r="M31" s="26">
        <f t="shared" si="2"/>
        <v>-20.901259661785659</v>
      </c>
      <c r="N31" s="26">
        <v>11286.2</v>
      </c>
      <c r="O31" s="26">
        <f t="shared" si="3"/>
        <v>-1.3530285814177034</v>
      </c>
      <c r="P31" s="9"/>
      <c r="Q31" s="9"/>
    </row>
    <row r="32" spans="1:17" s="2" customFormat="1" ht="55.5" customHeight="1" x14ac:dyDescent="0.25">
      <c r="A32" s="35" t="s">
        <v>87</v>
      </c>
      <c r="B32" s="23">
        <v>23</v>
      </c>
      <c r="C32" s="23" t="s">
        <v>47</v>
      </c>
      <c r="D32" s="24">
        <v>14213</v>
      </c>
      <c r="E32" s="25">
        <v>1900</v>
      </c>
      <c r="F32" s="55">
        <v>1030</v>
      </c>
      <c r="G32" s="26">
        <v>3361.6</v>
      </c>
      <c r="H32" s="26">
        <v>3361.6</v>
      </c>
      <c r="I32" s="26">
        <f t="shared" si="0"/>
        <v>0</v>
      </c>
      <c r="J32" s="26">
        <v>1030</v>
      </c>
      <c r="K32" s="26">
        <f t="shared" si="1"/>
        <v>-69.359828653022362</v>
      </c>
      <c r="L32" s="26">
        <v>2509.6</v>
      </c>
      <c r="M32" s="26">
        <f t="shared" si="2"/>
        <v>143.65048543689318</v>
      </c>
      <c r="N32" s="26">
        <v>2475.6999999999998</v>
      </c>
      <c r="O32" s="26">
        <f t="shared" si="3"/>
        <v>-1.3508128785463782</v>
      </c>
      <c r="P32" s="9"/>
      <c r="Q32" s="9"/>
    </row>
    <row r="33" spans="1:17" s="5" customFormat="1" ht="25.5" customHeight="1" x14ac:dyDescent="0.25">
      <c r="A33" s="39" t="s">
        <v>102</v>
      </c>
      <c r="B33" s="31" t="s">
        <v>23</v>
      </c>
      <c r="C33" s="31" t="s">
        <v>60</v>
      </c>
      <c r="D33" s="37">
        <v>221718.5</v>
      </c>
      <c r="E33" s="33">
        <v>17124.5</v>
      </c>
      <c r="F33" s="55">
        <v>33509.5</v>
      </c>
      <c r="G33" s="34">
        <v>34909.5</v>
      </c>
      <c r="H33" s="26">
        <v>34909.5</v>
      </c>
      <c r="I33" s="26">
        <f t="shared" si="0"/>
        <v>0</v>
      </c>
      <c r="J33" s="26">
        <v>14772.5</v>
      </c>
      <c r="K33" s="26">
        <f t="shared" si="1"/>
        <v>-57.683438605537177</v>
      </c>
      <c r="L33" s="26">
        <v>183</v>
      </c>
      <c r="M33" s="26">
        <f t="shared" si="2"/>
        <v>-98.761211710949397</v>
      </c>
      <c r="N33" s="26">
        <v>180.6</v>
      </c>
      <c r="O33" s="26">
        <f t="shared" si="3"/>
        <v>-1.3114754098360777</v>
      </c>
      <c r="P33" s="8"/>
      <c r="Q33" s="8"/>
    </row>
    <row r="34" spans="1:17" s="2" customFormat="1" ht="79.5" customHeight="1" x14ac:dyDescent="0.25">
      <c r="A34" s="40" t="s">
        <v>101</v>
      </c>
      <c r="B34" s="23" t="s">
        <v>24</v>
      </c>
      <c r="C34" s="23" t="s">
        <v>39</v>
      </c>
      <c r="D34" s="24">
        <v>41565.4</v>
      </c>
      <c r="E34" s="25">
        <v>5216.1000000000004</v>
      </c>
      <c r="F34" s="55">
        <v>4138.6000000000004</v>
      </c>
      <c r="G34" s="26">
        <v>539.6</v>
      </c>
      <c r="H34" s="26">
        <v>539.6</v>
      </c>
      <c r="I34" s="26">
        <f t="shared" si="0"/>
        <v>0</v>
      </c>
      <c r="J34" s="26">
        <v>799</v>
      </c>
      <c r="K34" s="26">
        <f t="shared" si="1"/>
        <v>48.072646404744233</v>
      </c>
      <c r="L34" s="26">
        <v>799</v>
      </c>
      <c r="M34" s="26">
        <f t="shared" si="2"/>
        <v>0</v>
      </c>
      <c r="N34" s="26">
        <v>799</v>
      </c>
      <c r="O34" s="26">
        <f t="shared" si="3"/>
        <v>0</v>
      </c>
      <c r="P34" s="9"/>
      <c r="Q34" s="9"/>
    </row>
    <row r="35" spans="1:17" s="2" customFormat="1" ht="40.5" customHeight="1" x14ac:dyDescent="0.25">
      <c r="A35" s="35" t="s">
        <v>56</v>
      </c>
      <c r="B35" s="23" t="s">
        <v>25</v>
      </c>
      <c r="C35" s="23" t="s">
        <v>48</v>
      </c>
      <c r="D35" s="24">
        <v>958800</v>
      </c>
      <c r="E35" s="24">
        <v>0</v>
      </c>
      <c r="F35" s="55">
        <v>25000</v>
      </c>
      <c r="G35" s="24">
        <v>44036.2</v>
      </c>
      <c r="H35" s="24">
        <v>44036.2</v>
      </c>
      <c r="I35" s="26">
        <f t="shared" si="0"/>
        <v>0</v>
      </c>
      <c r="J35" s="26">
        <v>0</v>
      </c>
      <c r="K35" s="26">
        <f t="shared" si="1"/>
        <v>-100</v>
      </c>
      <c r="L35" s="26">
        <v>0</v>
      </c>
      <c r="M35" s="26">
        <v>0</v>
      </c>
      <c r="N35" s="26">
        <v>0</v>
      </c>
      <c r="O35" s="26">
        <v>0</v>
      </c>
      <c r="P35" s="9"/>
      <c r="Q35" s="9"/>
    </row>
    <row r="36" spans="1:17" ht="32.25" customHeight="1" x14ac:dyDescent="0.25">
      <c r="A36" s="28" t="s">
        <v>26</v>
      </c>
      <c r="B36" s="22" t="s">
        <v>27</v>
      </c>
      <c r="C36" s="23" t="s">
        <v>49</v>
      </c>
      <c r="D36" s="24">
        <v>10812194</v>
      </c>
      <c r="E36" s="25">
        <v>479000</v>
      </c>
      <c r="F36" s="55">
        <v>740832.1</v>
      </c>
      <c r="G36" s="24">
        <v>1226039.2</v>
      </c>
      <c r="H36" s="24">
        <v>1226039.3</v>
      </c>
      <c r="I36" s="26">
        <f t="shared" si="0"/>
        <v>8.1563460696543189E-6</v>
      </c>
      <c r="J36" s="26">
        <v>695184.4</v>
      </c>
      <c r="K36" s="26">
        <f t="shared" si="1"/>
        <v>-43.298354571370957</v>
      </c>
      <c r="L36" s="26">
        <v>549881.5</v>
      </c>
      <c r="M36" s="26">
        <f t="shared" si="2"/>
        <v>-20.901346462895319</v>
      </c>
      <c r="N36" s="26">
        <v>542442.6</v>
      </c>
      <c r="O36" s="26">
        <f t="shared" si="3"/>
        <v>-1.3528187436747743</v>
      </c>
      <c r="P36" s="7"/>
      <c r="Q36" s="7"/>
    </row>
    <row r="37" spans="1:17" ht="90" customHeight="1" x14ac:dyDescent="0.25">
      <c r="A37" s="21" t="s">
        <v>28</v>
      </c>
      <c r="B37" s="22" t="s">
        <v>29</v>
      </c>
      <c r="C37" s="23" t="s">
        <v>61</v>
      </c>
      <c r="D37" s="24">
        <v>1064918.3999999999</v>
      </c>
      <c r="E37" s="25">
        <v>90000</v>
      </c>
      <c r="F37" s="55">
        <v>139099.1</v>
      </c>
      <c r="G37" s="24">
        <v>190813.7</v>
      </c>
      <c r="H37" s="24">
        <v>190813.7</v>
      </c>
      <c r="I37" s="26">
        <f t="shared" si="0"/>
        <v>0</v>
      </c>
      <c r="J37" s="26">
        <v>27673.1</v>
      </c>
      <c r="K37" s="26">
        <f t="shared" si="1"/>
        <v>-85.497320160973771</v>
      </c>
      <c r="L37" s="26">
        <v>37170</v>
      </c>
      <c r="M37" s="26">
        <f t="shared" si="2"/>
        <v>34.318164571370744</v>
      </c>
      <c r="N37" s="26">
        <v>59035.5</v>
      </c>
      <c r="O37" s="26">
        <f t="shared" si="3"/>
        <v>58.825665859564168</v>
      </c>
      <c r="P37" s="7"/>
      <c r="Q37" s="7"/>
    </row>
    <row r="38" spans="1:17" ht="35.25" customHeight="1" x14ac:dyDescent="0.25">
      <c r="A38" s="21" t="s">
        <v>70</v>
      </c>
      <c r="B38" s="22" t="s">
        <v>65</v>
      </c>
      <c r="C38" s="23"/>
      <c r="D38" s="24"/>
      <c r="E38" s="25"/>
      <c r="F38" s="55">
        <v>247797.7</v>
      </c>
      <c r="G38" s="24">
        <v>247797.7</v>
      </c>
      <c r="H38" s="24">
        <v>247797.7</v>
      </c>
      <c r="I38" s="26">
        <f t="shared" si="0"/>
        <v>0</v>
      </c>
      <c r="J38" s="26">
        <v>0</v>
      </c>
      <c r="K38" s="26">
        <f t="shared" si="1"/>
        <v>-100</v>
      </c>
      <c r="L38" s="26">
        <v>0</v>
      </c>
      <c r="M38" s="26">
        <v>0</v>
      </c>
      <c r="N38" s="26">
        <v>0</v>
      </c>
      <c r="O38" s="26">
        <v>0</v>
      </c>
      <c r="P38" s="7"/>
      <c r="Q38" s="7"/>
    </row>
    <row r="39" spans="1:17" ht="35.25" customHeight="1" x14ac:dyDescent="0.25">
      <c r="A39" s="21" t="s">
        <v>88</v>
      </c>
      <c r="B39" s="22" t="s">
        <v>89</v>
      </c>
      <c r="C39" s="23"/>
      <c r="D39" s="24"/>
      <c r="E39" s="25"/>
      <c r="F39" s="55" t="s">
        <v>92</v>
      </c>
      <c r="G39" s="24" t="s">
        <v>92</v>
      </c>
      <c r="H39" s="24" t="s">
        <v>92</v>
      </c>
      <c r="I39" s="26" t="s">
        <v>92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7"/>
      <c r="Q39" s="7"/>
    </row>
    <row r="40" spans="1:17" ht="57" customHeight="1" x14ac:dyDescent="0.25">
      <c r="A40" s="21" t="s">
        <v>90</v>
      </c>
      <c r="B40" s="22" t="s">
        <v>91</v>
      </c>
      <c r="C40" s="23"/>
      <c r="D40" s="24"/>
      <c r="E40" s="25"/>
      <c r="F40" s="55" t="s">
        <v>92</v>
      </c>
      <c r="G40" s="24" t="s">
        <v>92</v>
      </c>
      <c r="H40" s="24" t="s">
        <v>92</v>
      </c>
      <c r="I40" s="26" t="s">
        <v>92</v>
      </c>
      <c r="J40" s="26">
        <v>11980.5</v>
      </c>
      <c r="K40" s="26" t="s">
        <v>71</v>
      </c>
      <c r="L40" s="26">
        <v>9732.5</v>
      </c>
      <c r="M40" s="26">
        <f t="shared" si="2"/>
        <v>-18.763824548224193</v>
      </c>
      <c r="N40" s="26">
        <v>9613.5</v>
      </c>
      <c r="O40" s="26">
        <f t="shared" si="3"/>
        <v>-1.2227074235807862</v>
      </c>
      <c r="P40" s="7"/>
      <c r="Q40" s="7"/>
    </row>
    <row r="41" spans="1:17" ht="19.5" customHeight="1" x14ac:dyDescent="0.25">
      <c r="A41" s="41" t="s">
        <v>31</v>
      </c>
      <c r="B41" s="42"/>
      <c r="C41" s="43"/>
      <c r="D41" s="44">
        <f>SUM(D10:D37)</f>
        <v>310721762.67000002</v>
      </c>
      <c r="E41" s="44">
        <f t="shared" ref="E41" si="4">SUM(E10:E37)</f>
        <v>34748455.5</v>
      </c>
      <c r="F41" s="56">
        <v>49288721.20000001</v>
      </c>
      <c r="G41" s="45">
        <f>SUM(G10:G38)</f>
        <v>55403873.700000018</v>
      </c>
      <c r="H41" s="45">
        <f>SUM(H10:H38)</f>
        <v>55418360.000000022</v>
      </c>
      <c r="I41" s="62">
        <f t="shared" si="0"/>
        <v>2.6146727715186557E-2</v>
      </c>
      <c r="J41" s="45">
        <f>SUM(J10:J40)</f>
        <v>48157633.199999996</v>
      </c>
      <c r="K41" s="26">
        <f t="shared" si="1"/>
        <v>-13.078941987408399</v>
      </c>
      <c r="L41" s="45">
        <f>SUM(L10:L40)</f>
        <v>43702641.5</v>
      </c>
      <c r="M41" s="26">
        <f t="shared" si="2"/>
        <v>-9.2508526768711619</v>
      </c>
      <c r="N41" s="45">
        <f>SUM(N10:N40)</f>
        <v>43647393.600000009</v>
      </c>
      <c r="O41" s="26">
        <f t="shared" si="3"/>
        <v>-0.12641775898143237</v>
      </c>
      <c r="P41" s="7"/>
      <c r="Q41" s="7"/>
    </row>
    <row r="42" spans="1:17" ht="23.25" customHeight="1" x14ac:dyDescent="0.25">
      <c r="A42" s="28" t="s">
        <v>9</v>
      </c>
      <c r="B42" s="22" t="s">
        <v>30</v>
      </c>
      <c r="C42" s="23"/>
      <c r="D42" s="24"/>
      <c r="E42" s="25"/>
      <c r="F42" s="55">
        <v>3794856.4</v>
      </c>
      <c r="G42" s="26">
        <v>2575435.2000000002</v>
      </c>
      <c r="H42" s="26">
        <v>2712789.1</v>
      </c>
      <c r="I42" s="26">
        <f t="shared" si="0"/>
        <v>5.3332306710726129</v>
      </c>
      <c r="J42" s="26">
        <v>2450745.7999999998</v>
      </c>
      <c r="K42" s="26">
        <f t="shared" si="1"/>
        <v>-4.8414885375489263</v>
      </c>
      <c r="L42" s="26">
        <v>1922205.1</v>
      </c>
      <c r="M42" s="26">
        <f t="shared" si="2"/>
        <v>-21.566524769725191</v>
      </c>
      <c r="N42" s="26">
        <v>1806231.5</v>
      </c>
      <c r="O42" s="26">
        <f t="shared" si="3"/>
        <v>-6.03336241278312</v>
      </c>
      <c r="P42" s="7"/>
      <c r="Q42" s="7"/>
    </row>
    <row r="43" spans="1:17" ht="25.5" x14ac:dyDescent="0.25">
      <c r="A43" s="46" t="s">
        <v>99</v>
      </c>
      <c r="B43" s="47"/>
      <c r="C43" s="48"/>
      <c r="D43" s="49"/>
      <c r="E43" s="49"/>
      <c r="F43" s="57">
        <v>53083577.600000009</v>
      </c>
      <c r="G43" s="50">
        <f>SUM(G41:G42)</f>
        <v>57979308.900000021</v>
      </c>
      <c r="H43" s="50">
        <f>SUM(H41:H42)</f>
        <v>58131149.100000024</v>
      </c>
      <c r="I43" s="50">
        <f t="shared" si="0"/>
        <v>0.26188687461225868</v>
      </c>
      <c r="J43" s="50">
        <f>SUM(J41:J42)</f>
        <v>50608378.999999993</v>
      </c>
      <c r="K43" s="26">
        <f t="shared" si="1"/>
        <v>-12.713035115187495</v>
      </c>
      <c r="L43" s="50">
        <f>SUM(L41:L42)</f>
        <v>45624846.600000001</v>
      </c>
      <c r="M43" s="26">
        <f t="shared" si="2"/>
        <v>-9.8472476267220372</v>
      </c>
      <c r="N43" s="50">
        <f>SUM(N41:N42)</f>
        <v>45453625.100000009</v>
      </c>
      <c r="O43" s="26">
        <f t="shared" si="3"/>
        <v>-0.3752812617675545</v>
      </c>
      <c r="P43" s="7"/>
      <c r="Q43" s="7"/>
    </row>
    <row r="44" spans="1:17" x14ac:dyDescent="0.25">
      <c r="P44" s="7"/>
      <c r="Q44" s="7"/>
    </row>
  </sheetData>
  <mergeCells count="17">
    <mergeCell ref="J7:K7"/>
    <mergeCell ref="M1:O1"/>
    <mergeCell ref="M2:O2"/>
    <mergeCell ref="M3:O3"/>
    <mergeCell ref="L7:M7"/>
    <mergeCell ref="N7:O7"/>
    <mergeCell ref="N6:O6"/>
    <mergeCell ref="A5:O5"/>
    <mergeCell ref="E1:J1"/>
    <mergeCell ref="E2:J2"/>
    <mergeCell ref="E3:J3"/>
    <mergeCell ref="A7:A8"/>
    <mergeCell ref="B7:B8"/>
    <mergeCell ref="D7:D8"/>
    <mergeCell ref="C7:C8"/>
    <mergeCell ref="F6:J6"/>
    <mergeCell ref="E7:I7"/>
  </mergeCells>
  <pageMargins left="0.19685039370078741" right="0.19685039370078741" top="0.74803149606299213" bottom="0.39370078740157483" header="0" footer="0.11811023622047245"/>
  <pageSetup paperSize="9" scale="83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vrv</dc:creator>
  <cp:lastModifiedBy>Ольга Анатольевна Дутченко</cp:lastModifiedBy>
  <cp:lastPrinted>2018-11-14T00:08:28Z</cp:lastPrinted>
  <dcterms:created xsi:type="dcterms:W3CDTF">2014-10-31T01:57:41Z</dcterms:created>
  <dcterms:modified xsi:type="dcterms:W3CDTF">2018-11-14T02:54:13Z</dcterms:modified>
</cp:coreProperties>
</file>