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12405" activeTab="0"/>
  </bookViews>
  <sheets>
    <sheet name="Расходы конс. бюджет" sheetId="1" r:id="rId1"/>
  </sheets>
  <definedNames>
    <definedName name="_xlnm._FilterDatabase" localSheetId="0" hidden="1">'Расходы конс. бюджет'!$A$4:$M$83</definedName>
    <definedName name="_xlnm.Print_Titles" localSheetId="0">'Расходы конс. бюджет'!$3:$4</definedName>
    <definedName name="_xlnm.Print_Area" localSheetId="0">'Расходы конс. бюджет'!$A$1:$M$83</definedName>
  </definedNames>
  <calcPr fullCalcOnLoad="1" fullPrecision="0"/>
</workbook>
</file>

<file path=xl/sharedStrings.xml><?xml version="1.0" encoding="utf-8"?>
<sst xmlns="http://schemas.openxmlformats.org/spreadsheetml/2006/main" count="300" uniqueCount="114">
  <si>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</si>
  <si>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</si>
  <si>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</si>
  <si>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</si>
  <si>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</si>
  <si>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</si>
  <si>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</si>
  <si>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</si>
  <si>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</si>
  <si>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13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</si>
  <si>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</si>
  <si>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</si>
  <si>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04</t>
  </si>
  <si>
    <t>12</t>
  </si>
  <si>
    <t>Периодическая печать и издательства</t>
  </si>
  <si>
    <t>Телевидение и радиовещание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</si>
  <si>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</si>
  <si>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</si>
  <si>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</si>
  <si>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</si>
  <si>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</si>
  <si>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</si>
  <si>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</si>
  <si>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</si>
  <si>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</si>
  <si>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</si>
  <si>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</si>
  <si>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</si>
  <si>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</si>
  <si>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</si>
  <si>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</si>
  <si>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</si>
  <si>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</si>
  <si>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</si>
  <si>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</si>
  <si>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</si>
  <si>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</si>
  <si>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</si>
  <si>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</si>
  <si>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</si>
  <si>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</si>
  <si>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</si>
  <si>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</si>
  <si>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</si>
  <si>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</si>
  <si>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</si>
  <si>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</si>
  <si>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</si>
  <si>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</si>
  <si>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</si>
  <si>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</si>
  <si>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</si>
  <si>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</si>
  <si>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</si>
  <si>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</si>
  <si>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</si>
  <si>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</si>
  <si>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</si>
  <si>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</si>
  <si>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</si>
  <si>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</si>
  <si>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</si>
  <si>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</si>
  <si>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</si>
  <si>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</si>
  <si>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</si>
  <si>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</si>
  <si>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</si>
  <si>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</si>
  <si>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</si>
  <si>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</si>
  <si>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</si>
  <si>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</si>
  <si>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</si>
  <si>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</si>
  <si>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</si>
  <si>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</si>
  <si>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</si>
  <si>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Другие вопросы в области национальной обороны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</si>
  <si>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</si>
  <si>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</si>
  <si>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</si>
  <si>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</si>
  <si>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</si>
  <si>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</si>
  <si>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</si>
  <si>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</si>
  <si>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</si>
  <si>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</si>
  <si>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</si>
  <si>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</si>
  <si>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</si>
  <si>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</si>
  <si>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</si>
  <si>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</si>
  <si>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</si>
  <si>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Иные дотации</t>
  </si>
  <si>
    <t>Х</t>
  </si>
  <si>
    <t>Сведения об исполнении расходов консолидированного бюджета Забайкальского края по состоянию  на 01.04.2019 года 
(в сравнении с запланированными значениями на 2019 год и исполнением на 01.04.2018 года)</t>
  </si>
  <si>
    <t>Фактически исполнено консолидированный бюджет субъекта и ТГВФ по состоянию на 01.04.2018 года, тыс. руб.</t>
  </si>
  <si>
    <t>Фактически исполнено консолидированный бюджет субъекта по состоянию на 01.04.2018 г., тыс. руб.</t>
  </si>
  <si>
    <t>Утвержденные бюджетные назначения консолидированный бюджет субъекта и ТГВФ по состоянию на 01.04.2019 г., тыс. руб.</t>
  </si>
  <si>
    <t>Утвержденные бюджетные назначения консолидированный бюджет субъекта по состоянию на 01.04.2019 г., тыс. руб.</t>
  </si>
  <si>
    <t>Фактически исполнено консолидированный бюджет субъекта и ТГВФ по состоянию на 01.04.2019 года, тыс. руб.</t>
  </si>
  <si>
    <t>Фактически исполнено консолидированный бюджет субъекта по состоянию на 01.04.2019 года, тыс. руб.</t>
  </si>
  <si>
    <t>% исполнения утвержденных бюджетных назначений консолидированный бюджет и ТГВФ по состоянию на 01.04.2019 г.</t>
  </si>
  <si>
    <t>% исполнения утвержденных бюджетных назначений консолидированный бюджет по состоянию на 01.04.2019 г.</t>
  </si>
  <si>
    <t xml:space="preserve">Темп роста к первому кварталу 2018 года консолидированный бюджет и ТГВФ, % </t>
  </si>
  <si>
    <t xml:space="preserve">Темп роста к  первому кварталу 2018 года  консолидированный бюджет, % </t>
  </si>
  <si>
    <t>Прикладные научные исследования в области жилищно-коммунального хозяйства</t>
  </si>
  <si>
    <t>в 3,2 р.</t>
  </si>
  <si>
    <t>в 2,1 р.</t>
  </si>
  <si>
    <t>&gt;&gt;100%</t>
  </si>
  <si>
    <t xml:space="preserve">Молодежная политика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</si>
</sst>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36" fillId="0" borderId="0">
      <alignment vertical="top" wrapText="1"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70" fontId="36" fillId="33" borderId="0" xfId="52" applyNumberFormat="1" applyFont="1" applyFill="1" applyAlignment="1">
      <alignment vertical="top" wrapText="1"/>
      <protection/>
    </xf>
    <xf numFmtId="170" fontId="2" fillId="33" borderId="0" xfId="52" applyNumberFormat="1" applyFont="1" applyFill="1" applyAlignment="1">
      <alignment vertical="top" wrapText="1"/>
      <protection/>
    </xf>
    <xf numFmtId="0" fontId="42" fillId="33" borderId="10" xfId="52" applyNumberFormat="1" applyFont="1" applyFill="1" applyBorder="1" applyAlignment="1">
      <alignment vertical="center" wrapText="1"/>
      <protection/>
    </xf>
    <xf numFmtId="0" fontId="42" fillId="34" borderId="10" xfId="52" applyNumberFormat="1" applyFont="1" applyFill="1" applyBorder="1" applyAlignment="1">
      <alignment horizontal="left" vertical="center" wrapText="1"/>
      <protection/>
    </xf>
    <xf numFmtId="0" fontId="36" fillId="33" borderId="10" xfId="52" applyNumberFormat="1" applyFont="1" applyFill="1" applyBorder="1" applyAlignment="1">
      <alignment horizontal="center" vertical="center" wrapText="1"/>
      <protection/>
    </xf>
    <xf numFmtId="0" fontId="36" fillId="33" borderId="10" xfId="52" applyNumberFormat="1" applyFont="1" applyFill="1" applyBorder="1" applyAlignment="1">
      <alignment horizontal="left" vertical="center" wrapText="1"/>
      <protection/>
    </xf>
    <xf numFmtId="0" fontId="36" fillId="33" borderId="10" xfId="52" applyNumberFormat="1" applyFill="1" applyBorder="1" applyAlignment="1">
      <alignment horizontal="left" vertical="center" wrapText="1"/>
      <protection/>
    </xf>
    <xf numFmtId="0" fontId="42" fillId="33" borderId="10" xfId="52" applyNumberFormat="1" applyFont="1" applyFill="1" applyBorder="1" applyAlignment="1">
      <alignment horizontal="center" vertical="center" wrapText="1"/>
      <protection/>
    </xf>
    <xf numFmtId="0" fontId="42" fillId="33" borderId="10" xfId="52" applyNumberFormat="1" applyFont="1" applyFill="1" applyBorder="1" applyAlignment="1">
      <alignment horizontal="left" vertical="center" wrapText="1"/>
      <protection/>
    </xf>
    <xf numFmtId="49" fontId="42" fillId="33" borderId="10" xfId="52" applyNumberFormat="1" applyFont="1" applyFill="1" applyBorder="1" applyAlignment="1">
      <alignment horizontal="center" vertical="center" wrapText="1"/>
      <protection/>
    </xf>
    <xf numFmtId="49" fontId="36" fillId="33" borderId="10" xfId="52" applyNumberFormat="1" applyFill="1" applyBorder="1" applyAlignment="1">
      <alignment horizontal="center" vertical="center" wrapText="1"/>
      <protection/>
    </xf>
    <xf numFmtId="49" fontId="36" fillId="33" borderId="10" xfId="52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right" vertical="center"/>
      <protection/>
    </xf>
    <xf numFmtId="0" fontId="43" fillId="33" borderId="0" xfId="52" applyNumberFormat="1" applyFont="1" applyFill="1" applyAlignment="1">
      <alignment horizontal="center" vertical="center" wrapText="1"/>
      <protection/>
    </xf>
    <xf numFmtId="173" fontId="44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0" fontId="2" fillId="33" borderId="0" xfId="53" applyFont="1" applyFill="1" applyAlignment="1">
      <alignment horizontal="right" vertical="center"/>
      <protection/>
    </xf>
    <xf numFmtId="0" fontId="5" fillId="33" borderId="0" xfId="52" applyNumberFormat="1" applyFont="1" applyFill="1" applyAlignment="1">
      <alignment horizontal="center" vertical="center" wrapText="1"/>
      <protection/>
    </xf>
    <xf numFmtId="0" fontId="5" fillId="33" borderId="0" xfId="52" applyNumberFormat="1" applyFont="1" applyFill="1" applyAlignment="1">
      <alignment horizontal="center" vertical="center" wrapText="1"/>
      <protection/>
    </xf>
    <xf numFmtId="0" fontId="36" fillId="33" borderId="10" xfId="52" applyNumberFormat="1" applyFill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36" fillId="33" borderId="11" xfId="52" applyNumberFormat="1" applyFill="1" applyBorder="1" applyAlignment="1">
      <alignment horizontal="center" vertical="center" wrapText="1"/>
      <protection/>
    </xf>
    <xf numFmtId="0" fontId="36" fillId="33" borderId="12" xfId="52" applyNumberFormat="1" applyFill="1" applyBorder="1" applyAlignment="1">
      <alignment horizontal="center" vertical="center" wrapText="1"/>
      <protection/>
    </xf>
    <xf numFmtId="0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2" xfId="52" applyNumberFormat="1" applyFont="1" applyFill="1" applyBorder="1" applyAlignment="1">
      <alignment horizontal="center" vertical="center" wrapText="1"/>
      <protection/>
    </xf>
    <xf numFmtId="177" fontId="45" fillId="33" borderId="10" xfId="0" applyNumberFormat="1" applyFont="1" applyFill="1" applyBorder="1" applyAlignment="1">
      <alignment horizontal="center" vertical="center"/>
    </xf>
    <xf numFmtId="177" fontId="4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 8, 9, 10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view="pageBreakPreview" zoomScaleNormal="14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" sqref="N1:O16384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5.421875" style="1" customWidth="1"/>
    <col min="5" max="5" width="15.7109375" style="1" customWidth="1"/>
    <col min="6" max="6" width="16.7109375" style="1" customWidth="1"/>
    <col min="7" max="8" width="14.00390625" style="1" customWidth="1"/>
    <col min="9" max="9" width="13.7109375" style="2" customWidth="1"/>
    <col min="10" max="12" width="14.57421875" style="2" customWidth="1"/>
    <col min="13" max="13" width="14.8515625" style="2" customWidth="1"/>
    <col min="14" max="16384" width="8.00390625" style="1" customWidth="1"/>
  </cols>
  <sheetData>
    <row r="1" spans="1:13" ht="39.75" customHeight="1">
      <c r="A1" s="18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6.5">
      <c r="A2" s="14"/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7" t="s">
        <v>94</v>
      </c>
    </row>
    <row r="3" spans="1:13" ht="28.5" customHeight="1">
      <c r="A3" s="20" t="s">
        <v>93</v>
      </c>
      <c r="B3" s="20" t="s">
        <v>92</v>
      </c>
      <c r="C3" s="20"/>
      <c r="D3" s="22" t="s">
        <v>99</v>
      </c>
      <c r="E3" s="21" t="s">
        <v>100</v>
      </c>
      <c r="F3" s="24" t="s">
        <v>101</v>
      </c>
      <c r="G3" s="21" t="s">
        <v>102</v>
      </c>
      <c r="H3" s="24" t="s">
        <v>103</v>
      </c>
      <c r="I3" s="21" t="s">
        <v>104</v>
      </c>
      <c r="J3" s="24" t="s">
        <v>105</v>
      </c>
      <c r="K3" s="21" t="s">
        <v>106</v>
      </c>
      <c r="L3" s="21" t="s">
        <v>107</v>
      </c>
      <c r="M3" s="21" t="s">
        <v>108</v>
      </c>
    </row>
    <row r="4" spans="1:13" ht="102" customHeight="1">
      <c r="A4" s="20"/>
      <c r="B4" s="5" t="s">
        <v>91</v>
      </c>
      <c r="C4" s="5" t="s">
        <v>90</v>
      </c>
      <c r="D4" s="23"/>
      <c r="E4" s="21"/>
      <c r="F4" s="25"/>
      <c r="G4" s="21"/>
      <c r="H4" s="25"/>
      <c r="I4" s="21"/>
      <c r="J4" s="25"/>
      <c r="K4" s="21"/>
      <c r="L4" s="21"/>
      <c r="M4" s="21"/>
    </row>
    <row r="5" spans="1:13" ht="14.25" customHeight="1">
      <c r="A5" s="9" t="s">
        <v>89</v>
      </c>
      <c r="B5" s="8" t="s">
        <v>6</v>
      </c>
      <c r="C5" s="5" t="s">
        <v>0</v>
      </c>
      <c r="D5" s="26">
        <v>1258533.1</v>
      </c>
      <c r="E5" s="26">
        <v>1243991.5</v>
      </c>
      <c r="F5" s="26">
        <v>7164794.2</v>
      </c>
      <c r="G5" s="26">
        <v>7061037.6</v>
      </c>
      <c r="H5" s="26">
        <v>1350607.7</v>
      </c>
      <c r="I5" s="26">
        <v>1335193.3</v>
      </c>
      <c r="J5" s="16">
        <f>H5/F5*100</f>
        <v>18.9</v>
      </c>
      <c r="K5" s="16">
        <f>I5/G5*100</f>
        <v>18.9</v>
      </c>
      <c r="L5" s="16">
        <f>H5/D5*100</f>
        <v>107.3</v>
      </c>
      <c r="M5" s="16">
        <f>I5/E5*100</f>
        <v>107.3</v>
      </c>
    </row>
    <row r="6" spans="1:13" ht="44.25" customHeight="1">
      <c r="A6" s="6" t="s">
        <v>88</v>
      </c>
      <c r="B6" s="5" t="s">
        <v>6</v>
      </c>
      <c r="C6" s="5" t="s">
        <v>5</v>
      </c>
      <c r="D6" s="27">
        <v>67032</v>
      </c>
      <c r="E6" s="27">
        <v>67032</v>
      </c>
      <c r="F6" s="27">
        <v>256755.1</v>
      </c>
      <c r="G6" s="27">
        <v>256755.1</v>
      </c>
      <c r="H6" s="27">
        <v>68289.2</v>
      </c>
      <c r="I6" s="27">
        <v>68289.2</v>
      </c>
      <c r="J6" s="15">
        <f aca="true" t="shared" si="0" ref="J6:J69">H6/F6*100</f>
        <v>26.6</v>
      </c>
      <c r="K6" s="15">
        <f aca="true" t="shared" si="1" ref="K6:K69">I6/G6*100</f>
        <v>26.6</v>
      </c>
      <c r="L6" s="15">
        <f aca="true" t="shared" si="2" ref="L6:L69">H6/D6*100</f>
        <v>101.9</v>
      </c>
      <c r="M6" s="15">
        <f aca="true" t="shared" si="3" ref="M6:M69">I6/E6*100</f>
        <v>101.9</v>
      </c>
    </row>
    <row r="7" spans="1:13" ht="56.25" customHeight="1">
      <c r="A7" s="6" t="s">
        <v>87</v>
      </c>
      <c r="B7" s="5" t="s">
        <v>6</v>
      </c>
      <c r="C7" s="5" t="s">
        <v>2</v>
      </c>
      <c r="D7" s="27">
        <v>39454.5</v>
      </c>
      <c r="E7" s="27">
        <v>39454.5</v>
      </c>
      <c r="F7" s="27">
        <v>195960.2</v>
      </c>
      <c r="G7" s="27">
        <v>195960.2</v>
      </c>
      <c r="H7" s="27">
        <v>38530.3</v>
      </c>
      <c r="I7" s="27">
        <v>38530.3</v>
      </c>
      <c r="J7" s="15">
        <f t="shared" si="0"/>
        <v>19.7</v>
      </c>
      <c r="K7" s="15">
        <f t="shared" si="1"/>
        <v>19.7</v>
      </c>
      <c r="L7" s="15">
        <f t="shared" si="2"/>
        <v>97.7</v>
      </c>
      <c r="M7" s="15">
        <f t="shared" si="3"/>
        <v>97.7</v>
      </c>
    </row>
    <row r="8" spans="1:13" ht="59.25" customHeight="1">
      <c r="A8" s="6" t="s">
        <v>86</v>
      </c>
      <c r="B8" s="5" t="s">
        <v>6</v>
      </c>
      <c r="C8" s="5" t="s">
        <v>12</v>
      </c>
      <c r="D8" s="27">
        <v>303201.1</v>
      </c>
      <c r="E8" s="27">
        <v>303201.1</v>
      </c>
      <c r="F8" s="27">
        <v>1063971.4</v>
      </c>
      <c r="G8" s="27">
        <v>1063971.4</v>
      </c>
      <c r="H8" s="27">
        <v>273509.4</v>
      </c>
      <c r="I8" s="27">
        <v>273509.4</v>
      </c>
      <c r="J8" s="15">
        <f t="shared" si="0"/>
        <v>25.7</v>
      </c>
      <c r="K8" s="15">
        <f t="shared" si="1"/>
        <v>25.7</v>
      </c>
      <c r="L8" s="15">
        <f t="shared" si="2"/>
        <v>90.2</v>
      </c>
      <c r="M8" s="15">
        <f t="shared" si="3"/>
        <v>90.2</v>
      </c>
    </row>
    <row r="9" spans="1:13" ht="15" customHeight="1">
      <c r="A9" s="6" t="s">
        <v>85</v>
      </c>
      <c r="B9" s="5" t="s">
        <v>6</v>
      </c>
      <c r="C9" s="5" t="s">
        <v>17</v>
      </c>
      <c r="D9" s="27">
        <v>0</v>
      </c>
      <c r="E9" s="27">
        <v>0</v>
      </c>
      <c r="F9" s="27">
        <v>330.5</v>
      </c>
      <c r="G9" s="27">
        <v>330.5</v>
      </c>
      <c r="H9" s="27">
        <v>0</v>
      </c>
      <c r="I9" s="27">
        <v>0</v>
      </c>
      <c r="J9" s="15" t="s">
        <v>97</v>
      </c>
      <c r="K9" s="15" t="s">
        <v>97</v>
      </c>
      <c r="L9" s="15" t="s">
        <v>97</v>
      </c>
      <c r="M9" s="15" t="s">
        <v>97</v>
      </c>
    </row>
    <row r="10" spans="1:13" ht="42.75" customHeight="1">
      <c r="A10" s="6" t="s">
        <v>84</v>
      </c>
      <c r="B10" s="5" t="s">
        <v>6</v>
      </c>
      <c r="C10" s="5" t="s">
        <v>24</v>
      </c>
      <c r="D10" s="27">
        <v>98366.7</v>
      </c>
      <c r="E10" s="27">
        <v>98366.7</v>
      </c>
      <c r="F10" s="27">
        <v>467399.3</v>
      </c>
      <c r="G10" s="27">
        <v>467399.3</v>
      </c>
      <c r="H10" s="27">
        <v>99926.9</v>
      </c>
      <c r="I10" s="27">
        <v>99926.9</v>
      </c>
      <c r="J10" s="15">
        <f t="shared" si="0"/>
        <v>21.4</v>
      </c>
      <c r="K10" s="15">
        <f t="shared" si="1"/>
        <v>21.4</v>
      </c>
      <c r="L10" s="15">
        <f t="shared" si="2"/>
        <v>101.6</v>
      </c>
      <c r="M10" s="15">
        <f t="shared" si="3"/>
        <v>101.6</v>
      </c>
    </row>
    <row r="11" spans="1:13" ht="31.5" customHeight="1">
      <c r="A11" s="6" t="s">
        <v>83</v>
      </c>
      <c r="B11" s="5" t="s">
        <v>6</v>
      </c>
      <c r="C11" s="5" t="s">
        <v>45</v>
      </c>
      <c r="D11" s="27">
        <v>6479.4</v>
      </c>
      <c r="E11" s="27">
        <v>6479.4</v>
      </c>
      <c r="F11" s="27">
        <v>168129.9</v>
      </c>
      <c r="G11" s="27">
        <v>168129.9</v>
      </c>
      <c r="H11" s="27">
        <v>8568.3</v>
      </c>
      <c r="I11" s="27">
        <v>8568.3</v>
      </c>
      <c r="J11" s="15">
        <f t="shared" si="0"/>
        <v>5.1</v>
      </c>
      <c r="K11" s="15">
        <f t="shared" si="1"/>
        <v>5.1</v>
      </c>
      <c r="L11" s="15">
        <f t="shared" si="2"/>
        <v>132.2</v>
      </c>
      <c r="M11" s="15">
        <f t="shared" si="3"/>
        <v>132.2</v>
      </c>
    </row>
    <row r="12" spans="1:13" ht="15" customHeight="1">
      <c r="A12" s="6" t="s">
        <v>82</v>
      </c>
      <c r="B12" s="5" t="s">
        <v>6</v>
      </c>
      <c r="C12" s="5" t="s">
        <v>18</v>
      </c>
      <c r="D12" s="27">
        <v>0</v>
      </c>
      <c r="E12" s="27">
        <v>0</v>
      </c>
      <c r="F12" s="27">
        <v>108777</v>
      </c>
      <c r="G12" s="27">
        <v>108777</v>
      </c>
      <c r="H12" s="27">
        <v>25</v>
      </c>
      <c r="I12" s="27">
        <v>25</v>
      </c>
      <c r="J12" s="15" t="s">
        <v>97</v>
      </c>
      <c r="K12" s="15" t="s">
        <v>97</v>
      </c>
      <c r="L12" s="15" t="s">
        <v>97</v>
      </c>
      <c r="M12" s="15" t="s">
        <v>97</v>
      </c>
    </row>
    <row r="13" spans="1:13" ht="15" customHeight="1">
      <c r="A13" s="6" t="s">
        <v>81</v>
      </c>
      <c r="B13" s="5" t="s">
        <v>6</v>
      </c>
      <c r="C13" s="5" t="s">
        <v>9</v>
      </c>
      <c r="D13" s="27">
        <v>743999.4</v>
      </c>
      <c r="E13" s="27">
        <v>729457.8</v>
      </c>
      <c r="F13" s="27">
        <v>4903470.8</v>
      </c>
      <c r="G13" s="27">
        <v>4799714.2</v>
      </c>
      <c r="H13" s="27">
        <v>861758.6</v>
      </c>
      <c r="I13" s="27">
        <v>846344.1</v>
      </c>
      <c r="J13" s="15">
        <f t="shared" si="0"/>
        <v>17.6</v>
      </c>
      <c r="K13" s="15">
        <f t="shared" si="1"/>
        <v>17.6</v>
      </c>
      <c r="L13" s="15">
        <f t="shared" si="2"/>
        <v>115.8</v>
      </c>
      <c r="M13" s="15">
        <f t="shared" si="3"/>
        <v>116</v>
      </c>
    </row>
    <row r="14" spans="1:13" ht="15" customHeight="1">
      <c r="A14" s="9" t="s">
        <v>80</v>
      </c>
      <c r="B14" s="8" t="s">
        <v>5</v>
      </c>
      <c r="C14" s="5" t="s">
        <v>0</v>
      </c>
      <c r="D14" s="26">
        <v>7501.6</v>
      </c>
      <c r="E14" s="26">
        <v>7501.6</v>
      </c>
      <c r="F14" s="26">
        <v>52391.6</v>
      </c>
      <c r="G14" s="26">
        <v>52391.6</v>
      </c>
      <c r="H14" s="26">
        <v>11419.3</v>
      </c>
      <c r="I14" s="26">
        <v>11419.3</v>
      </c>
      <c r="J14" s="16">
        <f t="shared" si="0"/>
        <v>21.8</v>
      </c>
      <c r="K14" s="16">
        <f t="shared" si="1"/>
        <v>21.8</v>
      </c>
      <c r="L14" s="16">
        <f t="shared" si="2"/>
        <v>152.2</v>
      </c>
      <c r="M14" s="16">
        <f t="shared" si="3"/>
        <v>152.2</v>
      </c>
    </row>
    <row r="15" spans="1:13" ht="15" customHeight="1">
      <c r="A15" s="6" t="s">
        <v>79</v>
      </c>
      <c r="B15" s="5" t="s">
        <v>5</v>
      </c>
      <c r="C15" s="5" t="s">
        <v>2</v>
      </c>
      <c r="D15" s="27">
        <v>7501.6</v>
      </c>
      <c r="E15" s="27">
        <v>7501.6</v>
      </c>
      <c r="F15" s="27">
        <v>52366.6</v>
      </c>
      <c r="G15" s="27">
        <v>52366.6</v>
      </c>
      <c r="H15" s="27">
        <v>11419.3</v>
      </c>
      <c r="I15" s="27">
        <v>11419.3</v>
      </c>
      <c r="J15" s="15">
        <f t="shared" si="0"/>
        <v>21.8</v>
      </c>
      <c r="K15" s="15">
        <f t="shared" si="1"/>
        <v>21.8</v>
      </c>
      <c r="L15" s="15">
        <f t="shared" si="2"/>
        <v>152.2</v>
      </c>
      <c r="M15" s="15">
        <f t="shared" si="3"/>
        <v>152.2</v>
      </c>
    </row>
    <row r="16" spans="1:13" ht="28.5" customHeight="1">
      <c r="A16" s="7" t="s">
        <v>78</v>
      </c>
      <c r="B16" s="5" t="s">
        <v>5</v>
      </c>
      <c r="C16" s="11" t="s">
        <v>32</v>
      </c>
      <c r="D16" s="27"/>
      <c r="E16" s="27"/>
      <c r="F16" s="27">
        <v>25</v>
      </c>
      <c r="G16" s="27">
        <v>25</v>
      </c>
      <c r="H16" s="27">
        <v>0</v>
      </c>
      <c r="I16" s="27">
        <v>0</v>
      </c>
      <c r="J16" s="15" t="s">
        <v>97</v>
      </c>
      <c r="K16" s="15" t="s">
        <v>97</v>
      </c>
      <c r="L16" s="15" t="s">
        <v>97</v>
      </c>
      <c r="M16" s="15" t="s">
        <v>97</v>
      </c>
    </row>
    <row r="17" spans="1:13" ht="25.5">
      <c r="A17" s="9" t="s">
        <v>77</v>
      </c>
      <c r="B17" s="8" t="s">
        <v>2</v>
      </c>
      <c r="C17" s="5" t="s">
        <v>0</v>
      </c>
      <c r="D17" s="26">
        <v>179173.7</v>
      </c>
      <c r="E17" s="26">
        <v>179173.7</v>
      </c>
      <c r="F17" s="26">
        <v>1051739</v>
      </c>
      <c r="G17" s="26">
        <v>1051739</v>
      </c>
      <c r="H17" s="26">
        <v>248500.3</v>
      </c>
      <c r="I17" s="26">
        <v>248500.3</v>
      </c>
      <c r="J17" s="16">
        <f t="shared" si="0"/>
        <v>23.6</v>
      </c>
      <c r="K17" s="16">
        <f t="shared" si="1"/>
        <v>23.6</v>
      </c>
      <c r="L17" s="16">
        <f t="shared" si="2"/>
        <v>138.7</v>
      </c>
      <c r="M17" s="16">
        <f t="shared" si="3"/>
        <v>138.7</v>
      </c>
    </row>
    <row r="18" spans="1:13" ht="12.75">
      <c r="A18" s="6" t="s">
        <v>76</v>
      </c>
      <c r="B18" s="12" t="s">
        <v>2</v>
      </c>
      <c r="C18" s="11" t="s">
        <v>5</v>
      </c>
      <c r="D18" s="27">
        <v>0</v>
      </c>
      <c r="E18" s="27">
        <v>0</v>
      </c>
      <c r="F18" s="27">
        <v>20</v>
      </c>
      <c r="G18" s="27">
        <v>20</v>
      </c>
      <c r="H18" s="27">
        <v>0</v>
      </c>
      <c r="I18" s="27">
        <v>0</v>
      </c>
      <c r="J18" s="15" t="s">
        <v>97</v>
      </c>
      <c r="K18" s="15" t="s">
        <v>97</v>
      </c>
      <c r="L18" s="15" t="s">
        <v>97</v>
      </c>
      <c r="M18" s="15" t="s">
        <v>97</v>
      </c>
    </row>
    <row r="19" spans="1:13" ht="43.5" customHeight="1">
      <c r="A19" s="6" t="s">
        <v>75</v>
      </c>
      <c r="B19" s="5" t="s">
        <v>2</v>
      </c>
      <c r="C19" s="5" t="s">
        <v>32</v>
      </c>
      <c r="D19" s="27">
        <v>36888.3</v>
      </c>
      <c r="E19" s="27">
        <v>36888.3</v>
      </c>
      <c r="F19" s="27">
        <v>433071.2</v>
      </c>
      <c r="G19" s="27">
        <v>433071.2</v>
      </c>
      <c r="H19" s="27">
        <v>118555.8</v>
      </c>
      <c r="I19" s="27">
        <v>118555.8</v>
      </c>
      <c r="J19" s="15">
        <f t="shared" si="0"/>
        <v>27.4</v>
      </c>
      <c r="K19" s="15">
        <f t="shared" si="1"/>
        <v>27.4</v>
      </c>
      <c r="L19" s="15" t="s">
        <v>110</v>
      </c>
      <c r="M19" s="15" t="s">
        <v>110</v>
      </c>
    </row>
    <row r="20" spans="1:13" ht="12.75">
      <c r="A20" s="6" t="s">
        <v>74</v>
      </c>
      <c r="B20" s="5" t="s">
        <v>2</v>
      </c>
      <c r="C20" s="5" t="s">
        <v>25</v>
      </c>
      <c r="D20" s="27">
        <v>142076.6</v>
      </c>
      <c r="E20" s="27">
        <v>142076.6</v>
      </c>
      <c r="F20" s="27">
        <v>549484.6</v>
      </c>
      <c r="G20" s="27">
        <v>549484.6</v>
      </c>
      <c r="H20" s="27">
        <v>129836.1</v>
      </c>
      <c r="I20" s="27">
        <v>129836.1</v>
      </c>
      <c r="J20" s="15">
        <f t="shared" si="0"/>
        <v>23.6</v>
      </c>
      <c r="K20" s="15">
        <f t="shared" si="1"/>
        <v>23.6</v>
      </c>
      <c r="L20" s="15">
        <f t="shared" si="2"/>
        <v>91.4</v>
      </c>
      <c r="M20" s="15">
        <f t="shared" si="3"/>
        <v>91.4</v>
      </c>
    </row>
    <row r="21" spans="1:13" ht="13.5" customHeight="1">
      <c r="A21" s="6" t="s">
        <v>73</v>
      </c>
      <c r="B21" s="5" t="s">
        <v>2</v>
      </c>
      <c r="C21" s="5" t="s">
        <v>18</v>
      </c>
      <c r="D21" s="27">
        <v>46.2</v>
      </c>
      <c r="E21" s="27">
        <v>46.2</v>
      </c>
      <c r="F21" s="27">
        <v>850</v>
      </c>
      <c r="G21" s="27">
        <v>850</v>
      </c>
      <c r="H21" s="27">
        <v>9</v>
      </c>
      <c r="I21" s="27">
        <v>9</v>
      </c>
      <c r="J21" s="15">
        <f t="shared" si="0"/>
        <v>1.1</v>
      </c>
      <c r="K21" s="15">
        <f t="shared" si="1"/>
        <v>1.1</v>
      </c>
      <c r="L21" s="15">
        <f t="shared" si="2"/>
        <v>19.5</v>
      </c>
      <c r="M21" s="15">
        <f t="shared" si="3"/>
        <v>19.5</v>
      </c>
    </row>
    <row r="22" spans="1:13" ht="43.5" customHeight="1">
      <c r="A22" s="7" t="s">
        <v>72</v>
      </c>
      <c r="B22" s="11" t="s">
        <v>2</v>
      </c>
      <c r="C22" s="11" t="s">
        <v>3</v>
      </c>
      <c r="D22" s="27">
        <v>162.6</v>
      </c>
      <c r="E22" s="27">
        <v>162.6</v>
      </c>
      <c r="F22" s="27">
        <v>68313.2</v>
      </c>
      <c r="G22" s="27">
        <v>68313.2</v>
      </c>
      <c r="H22" s="27">
        <v>99.4</v>
      </c>
      <c r="I22" s="27">
        <v>99.4</v>
      </c>
      <c r="J22" s="15">
        <f t="shared" si="0"/>
        <v>0.1</v>
      </c>
      <c r="K22" s="15">
        <f t="shared" si="1"/>
        <v>0.1</v>
      </c>
      <c r="L22" s="15">
        <f t="shared" si="2"/>
        <v>61.1</v>
      </c>
      <c r="M22" s="15">
        <f t="shared" si="3"/>
        <v>61.1</v>
      </c>
    </row>
    <row r="23" spans="1:13" ht="15" customHeight="1">
      <c r="A23" s="9" t="s">
        <v>71</v>
      </c>
      <c r="B23" s="8" t="s">
        <v>12</v>
      </c>
      <c r="C23" s="5" t="s">
        <v>0</v>
      </c>
      <c r="D23" s="26">
        <v>964969.4</v>
      </c>
      <c r="E23" s="26">
        <v>964969.4</v>
      </c>
      <c r="F23" s="26">
        <v>10721832.6</v>
      </c>
      <c r="G23" s="26">
        <v>10721832.6</v>
      </c>
      <c r="H23" s="26">
        <v>840943.7</v>
      </c>
      <c r="I23" s="26">
        <v>840943.7</v>
      </c>
      <c r="J23" s="16">
        <f t="shared" si="0"/>
        <v>7.8</v>
      </c>
      <c r="K23" s="16">
        <f t="shared" si="1"/>
        <v>7.8</v>
      </c>
      <c r="L23" s="16">
        <f t="shared" si="2"/>
        <v>87.1</v>
      </c>
      <c r="M23" s="16">
        <f t="shared" si="3"/>
        <v>87.1</v>
      </c>
    </row>
    <row r="24" spans="1:13" ht="15" customHeight="1">
      <c r="A24" s="6" t="s">
        <v>70</v>
      </c>
      <c r="B24" s="5" t="s">
        <v>12</v>
      </c>
      <c r="C24" s="5" t="s">
        <v>6</v>
      </c>
      <c r="D24" s="27">
        <v>34741.8</v>
      </c>
      <c r="E24" s="27">
        <v>34741.8</v>
      </c>
      <c r="F24" s="27">
        <v>179958.8</v>
      </c>
      <c r="G24" s="27">
        <v>179958.8</v>
      </c>
      <c r="H24" s="27">
        <v>27841.5</v>
      </c>
      <c r="I24" s="27">
        <v>27841.5</v>
      </c>
      <c r="J24" s="15">
        <f t="shared" si="0"/>
        <v>15.5</v>
      </c>
      <c r="K24" s="15">
        <f t="shared" si="1"/>
        <v>15.5</v>
      </c>
      <c r="L24" s="15">
        <f t="shared" si="2"/>
        <v>80.1</v>
      </c>
      <c r="M24" s="15">
        <f t="shared" si="3"/>
        <v>80.1</v>
      </c>
    </row>
    <row r="25" spans="1:13" ht="15" customHeight="1">
      <c r="A25" s="6" t="s">
        <v>69</v>
      </c>
      <c r="B25" s="5" t="s">
        <v>12</v>
      </c>
      <c r="C25" s="5" t="s">
        <v>17</v>
      </c>
      <c r="D25" s="27">
        <v>265717.1</v>
      </c>
      <c r="E25" s="27">
        <v>265717.1</v>
      </c>
      <c r="F25" s="27">
        <v>1499694.2</v>
      </c>
      <c r="G25" s="27">
        <v>1499694.2</v>
      </c>
      <c r="H25" s="27">
        <v>119584.8</v>
      </c>
      <c r="I25" s="27">
        <v>119584.8</v>
      </c>
      <c r="J25" s="15">
        <f t="shared" si="0"/>
        <v>8</v>
      </c>
      <c r="K25" s="15">
        <f t="shared" si="1"/>
        <v>8</v>
      </c>
      <c r="L25" s="15">
        <f t="shared" si="2"/>
        <v>45</v>
      </c>
      <c r="M25" s="15">
        <f t="shared" si="3"/>
        <v>45</v>
      </c>
    </row>
    <row r="26" spans="1:13" ht="15" customHeight="1">
      <c r="A26" s="6" t="s">
        <v>68</v>
      </c>
      <c r="B26" s="5" t="s">
        <v>12</v>
      </c>
      <c r="C26" s="5" t="s">
        <v>24</v>
      </c>
      <c r="D26" s="27">
        <v>0</v>
      </c>
      <c r="E26" s="27">
        <v>0</v>
      </c>
      <c r="F26" s="27">
        <v>79152.7</v>
      </c>
      <c r="G26" s="27">
        <v>79152.7</v>
      </c>
      <c r="H26" s="27">
        <v>0</v>
      </c>
      <c r="I26" s="27">
        <v>0</v>
      </c>
      <c r="J26" s="15" t="s">
        <v>97</v>
      </c>
      <c r="K26" s="15" t="s">
        <v>97</v>
      </c>
      <c r="L26" s="15" t="s">
        <v>97</v>
      </c>
      <c r="M26" s="15" t="s">
        <v>97</v>
      </c>
    </row>
    <row r="27" spans="1:13" ht="15" customHeight="1">
      <c r="A27" s="6" t="s">
        <v>67</v>
      </c>
      <c r="B27" s="5" t="s">
        <v>12</v>
      </c>
      <c r="C27" s="5" t="s">
        <v>45</v>
      </c>
      <c r="D27" s="27">
        <v>236369.8</v>
      </c>
      <c r="E27" s="27">
        <v>236369.8</v>
      </c>
      <c r="F27" s="27">
        <v>1470058.9</v>
      </c>
      <c r="G27" s="27">
        <v>1470058.9</v>
      </c>
      <c r="H27" s="27">
        <v>240950.6</v>
      </c>
      <c r="I27" s="27">
        <v>240950.6</v>
      </c>
      <c r="J27" s="15">
        <f t="shared" si="0"/>
        <v>16.4</v>
      </c>
      <c r="K27" s="15">
        <f t="shared" si="1"/>
        <v>16.4</v>
      </c>
      <c r="L27" s="15">
        <f t="shared" si="2"/>
        <v>101.9</v>
      </c>
      <c r="M27" s="15">
        <f t="shared" si="3"/>
        <v>101.9</v>
      </c>
    </row>
    <row r="28" spans="1:13" ht="15" customHeight="1">
      <c r="A28" s="6" t="s">
        <v>66</v>
      </c>
      <c r="B28" s="5" t="s">
        <v>12</v>
      </c>
      <c r="C28" s="5" t="s">
        <v>40</v>
      </c>
      <c r="D28" s="27">
        <v>35655.7</v>
      </c>
      <c r="E28" s="27">
        <v>35655.7</v>
      </c>
      <c r="F28" s="27">
        <v>522852.5</v>
      </c>
      <c r="G28" s="27">
        <v>522852.5</v>
      </c>
      <c r="H28" s="27">
        <v>45409.2</v>
      </c>
      <c r="I28" s="27">
        <v>45409.2</v>
      </c>
      <c r="J28" s="15">
        <f t="shared" si="0"/>
        <v>8.7</v>
      </c>
      <c r="K28" s="15">
        <f t="shared" si="1"/>
        <v>8.7</v>
      </c>
      <c r="L28" s="15">
        <f t="shared" si="2"/>
        <v>127.4</v>
      </c>
      <c r="M28" s="15">
        <f t="shared" si="3"/>
        <v>127.4</v>
      </c>
    </row>
    <row r="29" spans="1:13" ht="15" customHeight="1">
      <c r="A29" s="6" t="s">
        <v>65</v>
      </c>
      <c r="B29" s="5" t="s">
        <v>12</v>
      </c>
      <c r="C29" s="5" t="s">
        <v>32</v>
      </c>
      <c r="D29" s="27">
        <v>333823.9</v>
      </c>
      <c r="E29" s="27">
        <v>333823.9</v>
      </c>
      <c r="F29" s="27">
        <v>6356320.7</v>
      </c>
      <c r="G29" s="27">
        <v>6356320.7</v>
      </c>
      <c r="H29" s="27">
        <v>353730.8</v>
      </c>
      <c r="I29" s="27">
        <v>353730.8</v>
      </c>
      <c r="J29" s="15">
        <f t="shared" si="0"/>
        <v>5.6</v>
      </c>
      <c r="K29" s="15">
        <f t="shared" si="1"/>
        <v>5.6</v>
      </c>
      <c r="L29" s="15">
        <f t="shared" si="2"/>
        <v>106</v>
      </c>
      <c r="M29" s="15">
        <f t="shared" si="3"/>
        <v>106</v>
      </c>
    </row>
    <row r="30" spans="1:13" ht="15" customHeight="1">
      <c r="A30" s="6" t="s">
        <v>64</v>
      </c>
      <c r="B30" s="5" t="s">
        <v>12</v>
      </c>
      <c r="C30" s="5" t="s">
        <v>25</v>
      </c>
      <c r="D30" s="27">
        <v>2313.7</v>
      </c>
      <c r="E30" s="27">
        <v>2313.7</v>
      </c>
      <c r="F30" s="27">
        <v>26071.6</v>
      </c>
      <c r="G30" s="27">
        <v>26071.6</v>
      </c>
      <c r="H30" s="27">
        <v>2327.4</v>
      </c>
      <c r="I30" s="27">
        <v>2327.4</v>
      </c>
      <c r="J30" s="15">
        <f t="shared" si="0"/>
        <v>8.9</v>
      </c>
      <c r="K30" s="15">
        <f t="shared" si="1"/>
        <v>8.9</v>
      </c>
      <c r="L30" s="15">
        <f t="shared" si="2"/>
        <v>100.6</v>
      </c>
      <c r="M30" s="15">
        <f t="shared" si="3"/>
        <v>100.6</v>
      </c>
    </row>
    <row r="31" spans="1:13" ht="25.5">
      <c r="A31" s="6" t="s">
        <v>63</v>
      </c>
      <c r="B31" s="5" t="s">
        <v>12</v>
      </c>
      <c r="C31" s="5" t="s">
        <v>13</v>
      </c>
      <c r="D31" s="27">
        <v>56347.4</v>
      </c>
      <c r="E31" s="27">
        <v>56347.4</v>
      </c>
      <c r="F31" s="27">
        <v>587723.2</v>
      </c>
      <c r="G31" s="27">
        <v>587723.2</v>
      </c>
      <c r="H31" s="27">
        <v>51099.4</v>
      </c>
      <c r="I31" s="27">
        <v>51099.4</v>
      </c>
      <c r="J31" s="15">
        <f t="shared" si="0"/>
        <v>8.7</v>
      </c>
      <c r="K31" s="15">
        <f t="shared" si="1"/>
        <v>8.7</v>
      </c>
      <c r="L31" s="15">
        <f t="shared" si="2"/>
        <v>90.7</v>
      </c>
      <c r="M31" s="15">
        <f t="shared" si="3"/>
        <v>90.7</v>
      </c>
    </row>
    <row r="32" spans="1:13" ht="15" customHeight="1">
      <c r="A32" s="9" t="s">
        <v>62</v>
      </c>
      <c r="B32" s="8" t="s">
        <v>17</v>
      </c>
      <c r="C32" s="5" t="s">
        <v>0</v>
      </c>
      <c r="D32" s="26">
        <v>681056.4</v>
      </c>
      <c r="E32" s="26">
        <v>681056.4</v>
      </c>
      <c r="F32" s="26">
        <v>3180222.9</v>
      </c>
      <c r="G32" s="26">
        <v>3180222.9</v>
      </c>
      <c r="H32" s="26">
        <v>797967.5</v>
      </c>
      <c r="I32" s="26">
        <v>797967.5</v>
      </c>
      <c r="J32" s="16">
        <f t="shared" si="0"/>
        <v>25.1</v>
      </c>
      <c r="K32" s="16">
        <f t="shared" si="1"/>
        <v>25.1</v>
      </c>
      <c r="L32" s="16">
        <f t="shared" si="2"/>
        <v>117.2</v>
      </c>
      <c r="M32" s="16">
        <f t="shared" si="3"/>
        <v>117.2</v>
      </c>
    </row>
    <row r="33" spans="1:13" ht="15" customHeight="1">
      <c r="A33" s="6" t="s">
        <v>61</v>
      </c>
      <c r="B33" s="5" t="s">
        <v>17</v>
      </c>
      <c r="C33" s="5" t="s">
        <v>6</v>
      </c>
      <c r="D33" s="27">
        <v>82098.5</v>
      </c>
      <c r="E33" s="27">
        <v>82098.5</v>
      </c>
      <c r="F33" s="27">
        <v>405022.4</v>
      </c>
      <c r="G33" s="27">
        <v>405022.4</v>
      </c>
      <c r="H33" s="27">
        <v>37402.5</v>
      </c>
      <c r="I33" s="27">
        <v>37402.5</v>
      </c>
      <c r="J33" s="15">
        <f t="shared" si="0"/>
        <v>9.2</v>
      </c>
      <c r="K33" s="15">
        <f t="shared" si="1"/>
        <v>9.2</v>
      </c>
      <c r="L33" s="15">
        <f t="shared" si="2"/>
        <v>45.6</v>
      </c>
      <c r="M33" s="15">
        <f t="shared" si="3"/>
        <v>45.6</v>
      </c>
    </row>
    <row r="34" spans="1:13" ht="15" customHeight="1">
      <c r="A34" s="6" t="s">
        <v>60</v>
      </c>
      <c r="B34" s="5" t="s">
        <v>17</v>
      </c>
      <c r="C34" s="5" t="s">
        <v>5</v>
      </c>
      <c r="D34" s="27">
        <v>380716</v>
      </c>
      <c r="E34" s="27">
        <v>380716</v>
      </c>
      <c r="F34" s="27">
        <v>1716150.7</v>
      </c>
      <c r="G34" s="27">
        <v>1716150.7</v>
      </c>
      <c r="H34" s="27">
        <v>668495.8</v>
      </c>
      <c r="I34" s="27">
        <v>668495.8</v>
      </c>
      <c r="J34" s="15">
        <f t="shared" si="0"/>
        <v>39</v>
      </c>
      <c r="K34" s="15">
        <f t="shared" si="1"/>
        <v>39</v>
      </c>
      <c r="L34" s="15">
        <f t="shared" si="2"/>
        <v>175.6</v>
      </c>
      <c r="M34" s="15">
        <f t="shared" si="3"/>
        <v>175.6</v>
      </c>
    </row>
    <row r="35" spans="1:13" ht="15" customHeight="1">
      <c r="A35" s="7" t="s">
        <v>59</v>
      </c>
      <c r="B35" s="11" t="s">
        <v>17</v>
      </c>
      <c r="C35" s="11" t="s">
        <v>2</v>
      </c>
      <c r="D35" s="27">
        <v>110263.2</v>
      </c>
      <c r="E35" s="27">
        <v>110263.2</v>
      </c>
      <c r="F35" s="27">
        <v>804186</v>
      </c>
      <c r="G35" s="27">
        <v>804186</v>
      </c>
      <c r="H35" s="27">
        <v>44401</v>
      </c>
      <c r="I35" s="27">
        <v>44401</v>
      </c>
      <c r="J35" s="15">
        <f t="shared" si="0"/>
        <v>5.5</v>
      </c>
      <c r="K35" s="15">
        <f t="shared" si="1"/>
        <v>5.5</v>
      </c>
      <c r="L35" s="15">
        <f t="shared" si="2"/>
        <v>40.3</v>
      </c>
      <c r="M35" s="15">
        <f t="shared" si="3"/>
        <v>40.3</v>
      </c>
    </row>
    <row r="36" spans="1:13" ht="27.75" customHeight="1">
      <c r="A36" s="7" t="s">
        <v>109</v>
      </c>
      <c r="B36" s="11" t="s">
        <v>17</v>
      </c>
      <c r="C36" s="11" t="s">
        <v>12</v>
      </c>
      <c r="D36" s="27">
        <v>0</v>
      </c>
      <c r="E36" s="27">
        <v>0</v>
      </c>
      <c r="F36" s="27">
        <v>4514.2</v>
      </c>
      <c r="G36" s="27">
        <v>4514.2</v>
      </c>
      <c r="H36" s="27">
        <v>50</v>
      </c>
      <c r="I36" s="27">
        <v>50</v>
      </c>
      <c r="J36" s="15">
        <f t="shared" si="0"/>
        <v>1.1</v>
      </c>
      <c r="K36" s="15">
        <f t="shared" si="1"/>
        <v>1.1</v>
      </c>
      <c r="L36" s="15" t="s">
        <v>97</v>
      </c>
      <c r="M36" s="15" t="s">
        <v>97</v>
      </c>
    </row>
    <row r="37" spans="1:13" ht="27.75" customHeight="1">
      <c r="A37" s="6" t="s">
        <v>58</v>
      </c>
      <c r="B37" s="5" t="s">
        <v>17</v>
      </c>
      <c r="C37" s="5" t="s">
        <v>17</v>
      </c>
      <c r="D37" s="27">
        <v>107978.6</v>
      </c>
      <c r="E37" s="27">
        <v>107978.6</v>
      </c>
      <c r="F37" s="27">
        <v>250349.6</v>
      </c>
      <c r="G37" s="27">
        <v>250349.6</v>
      </c>
      <c r="H37" s="27">
        <v>47618.2</v>
      </c>
      <c r="I37" s="27">
        <v>47618.2</v>
      </c>
      <c r="J37" s="15">
        <f t="shared" si="0"/>
        <v>19</v>
      </c>
      <c r="K37" s="15">
        <f t="shared" si="1"/>
        <v>19</v>
      </c>
      <c r="L37" s="15">
        <f t="shared" si="2"/>
        <v>44.1</v>
      </c>
      <c r="M37" s="15">
        <f t="shared" si="3"/>
        <v>44.1</v>
      </c>
    </row>
    <row r="38" spans="1:13" ht="15" customHeight="1">
      <c r="A38" s="9" t="s">
        <v>57</v>
      </c>
      <c r="B38" s="8" t="s">
        <v>24</v>
      </c>
      <c r="C38" s="5" t="s">
        <v>0</v>
      </c>
      <c r="D38" s="26">
        <v>20621.5</v>
      </c>
      <c r="E38" s="26">
        <v>20621.5</v>
      </c>
      <c r="F38" s="26">
        <v>212886.7</v>
      </c>
      <c r="G38" s="26">
        <v>212886.7</v>
      </c>
      <c r="H38" s="26">
        <v>26726</v>
      </c>
      <c r="I38" s="26">
        <v>26726</v>
      </c>
      <c r="J38" s="16">
        <f t="shared" si="0"/>
        <v>12.6</v>
      </c>
      <c r="K38" s="16">
        <f t="shared" si="1"/>
        <v>12.6</v>
      </c>
      <c r="L38" s="16">
        <f t="shared" si="2"/>
        <v>129.6</v>
      </c>
      <c r="M38" s="16">
        <f t="shared" si="3"/>
        <v>129.6</v>
      </c>
    </row>
    <row r="39" spans="1:13" ht="15" customHeight="1">
      <c r="A39" s="6" t="s">
        <v>56</v>
      </c>
      <c r="B39" s="12" t="s">
        <v>24</v>
      </c>
      <c r="C39" s="11" t="s">
        <v>6</v>
      </c>
      <c r="D39" s="27">
        <v>119</v>
      </c>
      <c r="E39" s="27">
        <v>119</v>
      </c>
      <c r="F39" s="27">
        <v>4082.2</v>
      </c>
      <c r="G39" s="27">
        <v>4082.2</v>
      </c>
      <c r="H39" s="27">
        <v>158.1</v>
      </c>
      <c r="I39" s="27">
        <v>158.1</v>
      </c>
      <c r="J39" s="15">
        <f t="shared" si="0"/>
        <v>3.9</v>
      </c>
      <c r="K39" s="15">
        <f t="shared" si="1"/>
        <v>3.9</v>
      </c>
      <c r="L39" s="15">
        <f t="shared" si="2"/>
        <v>132.9</v>
      </c>
      <c r="M39" s="15">
        <f t="shared" si="3"/>
        <v>132.9</v>
      </c>
    </row>
    <row r="40" spans="1:13" ht="15" customHeight="1">
      <c r="A40" s="7" t="s">
        <v>55</v>
      </c>
      <c r="B40" s="12" t="s">
        <v>24</v>
      </c>
      <c r="C40" s="11" t="s">
        <v>5</v>
      </c>
      <c r="D40" s="27">
        <v>0</v>
      </c>
      <c r="E40" s="27">
        <v>0</v>
      </c>
      <c r="F40" s="27">
        <v>135.9</v>
      </c>
      <c r="G40" s="27">
        <v>135.9</v>
      </c>
      <c r="H40" s="27">
        <v>5.5</v>
      </c>
      <c r="I40" s="27">
        <v>5.5</v>
      </c>
      <c r="J40" s="15">
        <f t="shared" si="0"/>
        <v>4</v>
      </c>
      <c r="K40" s="15">
        <f t="shared" si="1"/>
        <v>4</v>
      </c>
      <c r="L40" s="15" t="s">
        <v>97</v>
      </c>
      <c r="M40" s="15" t="s">
        <v>97</v>
      </c>
    </row>
    <row r="41" spans="1:13" ht="27.75" customHeight="1">
      <c r="A41" s="6" t="s">
        <v>54</v>
      </c>
      <c r="B41" s="5" t="s">
        <v>24</v>
      </c>
      <c r="C41" s="5" t="s">
        <v>2</v>
      </c>
      <c r="D41" s="27">
        <v>6069.5</v>
      </c>
      <c r="E41" s="27">
        <v>6069.5</v>
      </c>
      <c r="F41" s="27">
        <v>22336.6</v>
      </c>
      <c r="G41" s="27">
        <v>22336.6</v>
      </c>
      <c r="H41" s="27">
        <v>6874.2</v>
      </c>
      <c r="I41" s="27">
        <v>6874.2</v>
      </c>
      <c r="J41" s="15">
        <f t="shared" si="0"/>
        <v>30.8</v>
      </c>
      <c r="K41" s="15">
        <f t="shared" si="1"/>
        <v>30.8</v>
      </c>
      <c r="L41" s="15">
        <f t="shared" si="2"/>
        <v>113.3</v>
      </c>
      <c r="M41" s="15">
        <f t="shared" si="3"/>
        <v>113.3</v>
      </c>
    </row>
    <row r="42" spans="1:13" ht="27.75" customHeight="1">
      <c r="A42" s="6" t="s">
        <v>53</v>
      </c>
      <c r="B42" s="5" t="s">
        <v>24</v>
      </c>
      <c r="C42" s="5" t="s">
        <v>12</v>
      </c>
      <c r="D42" s="27">
        <v>0</v>
      </c>
      <c r="E42" s="27">
        <v>0</v>
      </c>
      <c r="F42" s="27">
        <v>4300</v>
      </c>
      <c r="G42" s="27">
        <v>4300</v>
      </c>
      <c r="H42" s="27">
        <v>3000</v>
      </c>
      <c r="I42" s="27">
        <v>3000</v>
      </c>
      <c r="J42" s="15">
        <f t="shared" si="0"/>
        <v>69.8</v>
      </c>
      <c r="K42" s="15">
        <f t="shared" si="1"/>
        <v>69.8</v>
      </c>
      <c r="L42" s="15" t="s">
        <v>97</v>
      </c>
      <c r="M42" s="15" t="s">
        <v>97</v>
      </c>
    </row>
    <row r="43" spans="1:13" ht="28.5" customHeight="1">
      <c r="A43" s="6" t="s">
        <v>52</v>
      </c>
      <c r="B43" s="5" t="s">
        <v>24</v>
      </c>
      <c r="C43" s="5" t="s">
        <v>17</v>
      </c>
      <c r="D43" s="27">
        <v>14433</v>
      </c>
      <c r="E43" s="27">
        <v>14433</v>
      </c>
      <c r="F43" s="27">
        <v>182032</v>
      </c>
      <c r="G43" s="27">
        <v>182032</v>
      </c>
      <c r="H43" s="27">
        <v>16688.1</v>
      </c>
      <c r="I43" s="27">
        <v>16688.1</v>
      </c>
      <c r="J43" s="15">
        <f t="shared" si="0"/>
        <v>9.2</v>
      </c>
      <c r="K43" s="15">
        <f t="shared" si="1"/>
        <v>9.2</v>
      </c>
      <c r="L43" s="15">
        <f t="shared" si="2"/>
        <v>115.6</v>
      </c>
      <c r="M43" s="15">
        <f t="shared" si="3"/>
        <v>115.6</v>
      </c>
    </row>
    <row r="44" spans="1:13" ht="15" customHeight="1">
      <c r="A44" s="9" t="s">
        <v>51</v>
      </c>
      <c r="B44" s="8" t="s">
        <v>45</v>
      </c>
      <c r="C44" s="5" t="s">
        <v>0</v>
      </c>
      <c r="D44" s="26">
        <v>5463278.9</v>
      </c>
      <c r="E44" s="26">
        <v>5463278.9</v>
      </c>
      <c r="F44" s="26">
        <v>24559780.1</v>
      </c>
      <c r="G44" s="26">
        <v>24559780.1</v>
      </c>
      <c r="H44" s="26">
        <v>6087266.6</v>
      </c>
      <c r="I44" s="26">
        <v>6087266.6</v>
      </c>
      <c r="J44" s="16">
        <f t="shared" si="0"/>
        <v>24.8</v>
      </c>
      <c r="K44" s="16">
        <f t="shared" si="1"/>
        <v>24.8</v>
      </c>
      <c r="L44" s="16">
        <f t="shared" si="2"/>
        <v>111.4</v>
      </c>
      <c r="M44" s="16">
        <f t="shared" si="3"/>
        <v>111.4</v>
      </c>
    </row>
    <row r="45" spans="1:13" ht="15" customHeight="1">
      <c r="A45" s="6" t="s">
        <v>50</v>
      </c>
      <c r="B45" s="5" t="s">
        <v>45</v>
      </c>
      <c r="C45" s="5" t="s">
        <v>6</v>
      </c>
      <c r="D45" s="27">
        <v>1343668</v>
      </c>
      <c r="E45" s="27">
        <v>1343668</v>
      </c>
      <c r="F45" s="27">
        <v>6688852.9</v>
      </c>
      <c r="G45" s="27">
        <v>6688852.9</v>
      </c>
      <c r="H45" s="27">
        <v>1501324.6</v>
      </c>
      <c r="I45" s="27">
        <v>1501324.6</v>
      </c>
      <c r="J45" s="15">
        <f t="shared" si="0"/>
        <v>22.4</v>
      </c>
      <c r="K45" s="15">
        <f t="shared" si="1"/>
        <v>22.4</v>
      </c>
      <c r="L45" s="15">
        <f t="shared" si="2"/>
        <v>111.7</v>
      </c>
      <c r="M45" s="15">
        <f t="shared" si="3"/>
        <v>111.7</v>
      </c>
    </row>
    <row r="46" spans="1:13" ht="15" customHeight="1">
      <c r="A46" s="6" t="s">
        <v>49</v>
      </c>
      <c r="B46" s="5" t="s">
        <v>45</v>
      </c>
      <c r="C46" s="5" t="s">
        <v>5</v>
      </c>
      <c r="D46" s="27">
        <v>3059155.9</v>
      </c>
      <c r="E46" s="27">
        <v>3059155.9</v>
      </c>
      <c r="F46" s="27">
        <v>13262160.6</v>
      </c>
      <c r="G46" s="27">
        <v>13262160.6</v>
      </c>
      <c r="H46" s="27">
        <v>3378386.5</v>
      </c>
      <c r="I46" s="27">
        <v>3378386.5</v>
      </c>
      <c r="J46" s="15">
        <f t="shared" si="0"/>
        <v>25.5</v>
      </c>
      <c r="K46" s="15">
        <f t="shared" si="1"/>
        <v>25.5</v>
      </c>
      <c r="L46" s="15">
        <f t="shared" si="2"/>
        <v>110.4</v>
      </c>
      <c r="M46" s="15">
        <f t="shared" si="3"/>
        <v>110.4</v>
      </c>
    </row>
    <row r="47" spans="1:13" ht="15" customHeight="1">
      <c r="A47" s="7" t="s">
        <v>95</v>
      </c>
      <c r="B47" s="5" t="s">
        <v>45</v>
      </c>
      <c r="C47" s="5" t="s">
        <v>2</v>
      </c>
      <c r="D47" s="27">
        <v>362578.9</v>
      </c>
      <c r="E47" s="27">
        <v>362578.9</v>
      </c>
      <c r="F47" s="27">
        <v>1503887.2</v>
      </c>
      <c r="G47" s="27">
        <v>1503887.2</v>
      </c>
      <c r="H47" s="27">
        <v>448391.7</v>
      </c>
      <c r="I47" s="27">
        <v>448391.7</v>
      </c>
      <c r="J47" s="15">
        <f t="shared" si="0"/>
        <v>29.8</v>
      </c>
      <c r="K47" s="15">
        <f t="shared" si="1"/>
        <v>29.8</v>
      </c>
      <c r="L47" s="15">
        <f t="shared" si="2"/>
        <v>123.7</v>
      </c>
      <c r="M47" s="15">
        <f t="shared" si="3"/>
        <v>123.7</v>
      </c>
    </row>
    <row r="48" spans="1:13" ht="15" customHeight="1">
      <c r="A48" s="6" t="s">
        <v>48</v>
      </c>
      <c r="B48" s="5" t="s">
        <v>45</v>
      </c>
      <c r="C48" s="5" t="s">
        <v>12</v>
      </c>
      <c r="D48" s="27">
        <v>403929.4</v>
      </c>
      <c r="E48" s="27">
        <v>403929.4</v>
      </c>
      <c r="F48" s="27">
        <v>1550054.4</v>
      </c>
      <c r="G48" s="27">
        <v>1550054.4</v>
      </c>
      <c r="H48" s="27">
        <v>412110.6</v>
      </c>
      <c r="I48" s="27">
        <v>412110.6</v>
      </c>
      <c r="J48" s="15">
        <f t="shared" si="0"/>
        <v>26.6</v>
      </c>
      <c r="K48" s="15">
        <f t="shared" si="1"/>
        <v>26.6</v>
      </c>
      <c r="L48" s="15">
        <f t="shared" si="2"/>
        <v>102</v>
      </c>
      <c r="M48" s="15">
        <f t="shared" si="3"/>
        <v>102</v>
      </c>
    </row>
    <row r="49" spans="1:13" ht="32.25" customHeight="1">
      <c r="A49" s="6" t="s">
        <v>47</v>
      </c>
      <c r="B49" s="5" t="s">
        <v>45</v>
      </c>
      <c r="C49" s="5" t="s">
        <v>17</v>
      </c>
      <c r="D49" s="27">
        <v>12643.1</v>
      </c>
      <c r="E49" s="27">
        <v>12643.1</v>
      </c>
      <c r="F49" s="27">
        <v>55251.2</v>
      </c>
      <c r="G49" s="27">
        <v>55251.2</v>
      </c>
      <c r="H49" s="27">
        <v>13075.5</v>
      </c>
      <c r="I49" s="27">
        <v>13075.5</v>
      </c>
      <c r="J49" s="15">
        <f t="shared" si="0"/>
        <v>23.7</v>
      </c>
      <c r="K49" s="15">
        <f t="shared" si="1"/>
        <v>23.7</v>
      </c>
      <c r="L49" s="15">
        <f t="shared" si="2"/>
        <v>103.4</v>
      </c>
      <c r="M49" s="15">
        <f t="shared" si="3"/>
        <v>103.4</v>
      </c>
    </row>
    <row r="50" spans="1:13" ht="15" customHeight="1">
      <c r="A50" s="6" t="s">
        <v>113</v>
      </c>
      <c r="B50" s="5" t="s">
        <v>45</v>
      </c>
      <c r="C50" s="5" t="s">
        <v>45</v>
      </c>
      <c r="D50" s="27">
        <v>24071.2</v>
      </c>
      <c r="E50" s="27">
        <v>24071.2</v>
      </c>
      <c r="F50" s="27">
        <v>348519.6</v>
      </c>
      <c r="G50" s="27">
        <v>348519.6</v>
      </c>
      <c r="H50" s="27">
        <v>31569.5</v>
      </c>
      <c r="I50" s="27">
        <v>31569.5</v>
      </c>
      <c r="J50" s="15">
        <f t="shared" si="0"/>
        <v>9.1</v>
      </c>
      <c r="K50" s="15">
        <f t="shared" si="1"/>
        <v>9.1</v>
      </c>
      <c r="L50" s="15">
        <f t="shared" si="2"/>
        <v>131.2</v>
      </c>
      <c r="M50" s="15">
        <f t="shared" si="3"/>
        <v>131.2</v>
      </c>
    </row>
    <row r="51" spans="1:13" ht="15" customHeight="1">
      <c r="A51" s="6" t="s">
        <v>46</v>
      </c>
      <c r="B51" s="5" t="s">
        <v>45</v>
      </c>
      <c r="C51" s="5" t="s">
        <v>32</v>
      </c>
      <c r="D51" s="27">
        <v>257232.6</v>
      </c>
      <c r="E51" s="27">
        <v>257232.6</v>
      </c>
      <c r="F51" s="27">
        <v>1151054.3</v>
      </c>
      <c r="G51" s="27">
        <v>1151054.3</v>
      </c>
      <c r="H51" s="27">
        <v>302408.2</v>
      </c>
      <c r="I51" s="27">
        <v>302408.2</v>
      </c>
      <c r="J51" s="15">
        <f t="shared" si="0"/>
        <v>26.3</v>
      </c>
      <c r="K51" s="15">
        <f t="shared" si="1"/>
        <v>26.3</v>
      </c>
      <c r="L51" s="15">
        <f t="shared" si="2"/>
        <v>117.6</v>
      </c>
      <c r="M51" s="15">
        <f t="shared" si="3"/>
        <v>117.6</v>
      </c>
    </row>
    <row r="52" spans="1:13" ht="15" customHeight="1">
      <c r="A52" s="9" t="s">
        <v>44</v>
      </c>
      <c r="B52" s="8" t="s">
        <v>40</v>
      </c>
      <c r="C52" s="5" t="s">
        <v>0</v>
      </c>
      <c r="D52" s="26">
        <v>621935.2</v>
      </c>
      <c r="E52" s="26">
        <v>621935.2</v>
      </c>
      <c r="F52" s="26">
        <v>2500620.8</v>
      </c>
      <c r="G52" s="26">
        <v>2500620.8</v>
      </c>
      <c r="H52" s="26">
        <v>691337.7</v>
      </c>
      <c r="I52" s="26">
        <v>691337.7</v>
      </c>
      <c r="J52" s="16">
        <f t="shared" si="0"/>
        <v>27.6</v>
      </c>
      <c r="K52" s="16">
        <f t="shared" si="1"/>
        <v>27.6</v>
      </c>
      <c r="L52" s="16">
        <f t="shared" si="2"/>
        <v>111.2</v>
      </c>
      <c r="M52" s="16">
        <f t="shared" si="3"/>
        <v>111.2</v>
      </c>
    </row>
    <row r="53" spans="1:13" ht="15" customHeight="1">
      <c r="A53" s="6" t="s">
        <v>43</v>
      </c>
      <c r="B53" s="5" t="s">
        <v>40</v>
      </c>
      <c r="C53" s="5" t="s">
        <v>6</v>
      </c>
      <c r="D53" s="27">
        <v>526507.7</v>
      </c>
      <c r="E53" s="27">
        <v>526507.7</v>
      </c>
      <c r="F53" s="27">
        <v>2136324.9</v>
      </c>
      <c r="G53" s="27">
        <v>2136324.9</v>
      </c>
      <c r="H53" s="27">
        <v>612018.7</v>
      </c>
      <c r="I53" s="27">
        <v>612018.7</v>
      </c>
      <c r="J53" s="15">
        <f t="shared" si="0"/>
        <v>28.6</v>
      </c>
      <c r="K53" s="15">
        <f t="shared" si="1"/>
        <v>28.6</v>
      </c>
      <c r="L53" s="15">
        <f t="shared" si="2"/>
        <v>116.2</v>
      </c>
      <c r="M53" s="15">
        <f t="shared" si="3"/>
        <v>116.2</v>
      </c>
    </row>
    <row r="54" spans="1:13" ht="15" customHeight="1">
      <c r="A54" s="6" t="s">
        <v>42</v>
      </c>
      <c r="B54" s="5" t="s">
        <v>40</v>
      </c>
      <c r="C54" s="5" t="s">
        <v>5</v>
      </c>
      <c r="D54" s="27">
        <v>6298.9</v>
      </c>
      <c r="E54" s="27">
        <v>6298.9</v>
      </c>
      <c r="F54" s="27">
        <v>63511.6</v>
      </c>
      <c r="G54" s="27">
        <v>63511.6</v>
      </c>
      <c r="H54" s="27">
        <v>8419.2</v>
      </c>
      <c r="I54" s="27">
        <v>8419.2</v>
      </c>
      <c r="J54" s="15">
        <f t="shared" si="0"/>
        <v>13.3</v>
      </c>
      <c r="K54" s="15">
        <f t="shared" si="1"/>
        <v>13.3</v>
      </c>
      <c r="L54" s="15">
        <f t="shared" si="2"/>
        <v>133.7</v>
      </c>
      <c r="M54" s="15">
        <f t="shared" si="3"/>
        <v>133.7</v>
      </c>
    </row>
    <row r="55" spans="1:13" ht="25.5">
      <c r="A55" s="6" t="s">
        <v>41</v>
      </c>
      <c r="B55" s="5" t="s">
        <v>40</v>
      </c>
      <c r="C55" s="5" t="s">
        <v>12</v>
      </c>
      <c r="D55" s="27">
        <v>89128.6</v>
      </c>
      <c r="E55" s="27">
        <v>89128.6</v>
      </c>
      <c r="F55" s="27">
        <v>300784.3</v>
      </c>
      <c r="G55" s="27">
        <v>300784.3</v>
      </c>
      <c r="H55" s="27">
        <v>70899.8</v>
      </c>
      <c r="I55" s="27">
        <v>70899.8</v>
      </c>
      <c r="J55" s="15">
        <f t="shared" si="0"/>
        <v>23.6</v>
      </c>
      <c r="K55" s="15">
        <f t="shared" si="1"/>
        <v>23.6</v>
      </c>
      <c r="L55" s="15">
        <f t="shared" si="2"/>
        <v>79.5</v>
      </c>
      <c r="M55" s="15">
        <f t="shared" si="3"/>
        <v>79.5</v>
      </c>
    </row>
    <row r="56" spans="1:13" ht="15" customHeight="1">
      <c r="A56" s="9" t="s">
        <v>39</v>
      </c>
      <c r="B56" s="8" t="s">
        <v>32</v>
      </c>
      <c r="C56" s="5" t="s">
        <v>0</v>
      </c>
      <c r="D56" s="26">
        <v>3828702.1</v>
      </c>
      <c r="E56" s="26">
        <v>478383.8</v>
      </c>
      <c r="F56" s="26">
        <v>20973446.4</v>
      </c>
      <c r="G56" s="26">
        <v>3397854.1</v>
      </c>
      <c r="H56" s="26">
        <v>4103614.8</v>
      </c>
      <c r="I56" s="26">
        <v>485072.9</v>
      </c>
      <c r="J56" s="16">
        <f t="shared" si="0"/>
        <v>19.6</v>
      </c>
      <c r="K56" s="16">
        <f t="shared" si="1"/>
        <v>14.3</v>
      </c>
      <c r="L56" s="16">
        <f t="shared" si="2"/>
        <v>107.2</v>
      </c>
      <c r="M56" s="16">
        <f t="shared" si="3"/>
        <v>101.4</v>
      </c>
    </row>
    <row r="57" spans="1:13" ht="15" customHeight="1">
      <c r="A57" s="6" t="s">
        <v>38</v>
      </c>
      <c r="B57" s="5" t="s">
        <v>32</v>
      </c>
      <c r="C57" s="5" t="s">
        <v>6</v>
      </c>
      <c r="D57" s="27">
        <v>246946.3</v>
      </c>
      <c r="E57" s="27">
        <v>246946.3</v>
      </c>
      <c r="F57" s="27">
        <v>1531567.2</v>
      </c>
      <c r="G57" s="27">
        <v>1531567.2</v>
      </c>
      <c r="H57" s="27">
        <v>246340.2</v>
      </c>
      <c r="I57" s="27">
        <v>246340.2</v>
      </c>
      <c r="J57" s="15">
        <f t="shared" si="0"/>
        <v>16.1</v>
      </c>
      <c r="K57" s="15">
        <f t="shared" si="1"/>
        <v>16.1</v>
      </c>
      <c r="L57" s="15">
        <f t="shared" si="2"/>
        <v>99.8</v>
      </c>
      <c r="M57" s="15">
        <f t="shared" si="3"/>
        <v>99.8</v>
      </c>
    </row>
    <row r="58" spans="1:13" ht="15" customHeight="1">
      <c r="A58" s="6" t="s">
        <v>37</v>
      </c>
      <c r="B58" s="5" t="s">
        <v>32</v>
      </c>
      <c r="C58" s="5" t="s">
        <v>5</v>
      </c>
      <c r="D58" s="27">
        <v>31352.6</v>
      </c>
      <c r="E58" s="27">
        <v>31352.6</v>
      </c>
      <c r="F58" s="27">
        <v>743971.6</v>
      </c>
      <c r="G58" s="27">
        <v>743971.6</v>
      </c>
      <c r="H58" s="27">
        <v>47934.1</v>
      </c>
      <c r="I58" s="27">
        <v>47934.1</v>
      </c>
      <c r="J58" s="15">
        <f t="shared" si="0"/>
        <v>6.4</v>
      </c>
      <c r="K58" s="15">
        <f t="shared" si="1"/>
        <v>6.4</v>
      </c>
      <c r="L58" s="15">
        <f t="shared" si="2"/>
        <v>152.9</v>
      </c>
      <c r="M58" s="15">
        <f t="shared" si="3"/>
        <v>152.9</v>
      </c>
    </row>
    <row r="59" spans="1:13" ht="15" customHeight="1">
      <c r="A59" s="6" t="s">
        <v>36</v>
      </c>
      <c r="B59" s="5" t="s">
        <v>32</v>
      </c>
      <c r="C59" s="5" t="s">
        <v>12</v>
      </c>
      <c r="D59" s="27">
        <v>75137.3</v>
      </c>
      <c r="E59" s="27">
        <v>75137.3</v>
      </c>
      <c r="F59" s="27">
        <v>342744.6</v>
      </c>
      <c r="G59" s="27">
        <v>342744.6</v>
      </c>
      <c r="H59" s="27">
        <v>81280.2</v>
      </c>
      <c r="I59" s="27">
        <v>81280.2</v>
      </c>
      <c r="J59" s="15">
        <f t="shared" si="0"/>
        <v>23.7</v>
      </c>
      <c r="K59" s="15">
        <f t="shared" si="1"/>
        <v>23.7</v>
      </c>
      <c r="L59" s="15">
        <f t="shared" si="2"/>
        <v>108.2</v>
      </c>
      <c r="M59" s="15">
        <f t="shared" si="3"/>
        <v>108.2</v>
      </c>
    </row>
    <row r="60" spans="1:13" ht="15" customHeight="1">
      <c r="A60" s="6" t="s">
        <v>35</v>
      </c>
      <c r="B60" s="5" t="s">
        <v>32</v>
      </c>
      <c r="C60" s="5" t="s">
        <v>17</v>
      </c>
      <c r="D60" s="27">
        <v>11490</v>
      </c>
      <c r="E60" s="27">
        <v>11490</v>
      </c>
      <c r="F60" s="27">
        <v>56006.6</v>
      </c>
      <c r="G60" s="27">
        <v>56006.6</v>
      </c>
      <c r="H60" s="27">
        <v>12565.2</v>
      </c>
      <c r="I60" s="27">
        <v>12565.2</v>
      </c>
      <c r="J60" s="15">
        <f t="shared" si="0"/>
        <v>22.4</v>
      </c>
      <c r="K60" s="15">
        <f t="shared" si="1"/>
        <v>22.4</v>
      </c>
      <c r="L60" s="15">
        <f t="shared" si="2"/>
        <v>109.4</v>
      </c>
      <c r="M60" s="15">
        <f t="shared" si="3"/>
        <v>109.4</v>
      </c>
    </row>
    <row r="61" spans="1:13" ht="42" customHeight="1">
      <c r="A61" s="6" t="s">
        <v>34</v>
      </c>
      <c r="B61" s="5" t="s">
        <v>32</v>
      </c>
      <c r="C61" s="5" t="s">
        <v>24</v>
      </c>
      <c r="D61" s="27">
        <v>21869.6</v>
      </c>
      <c r="E61" s="27">
        <v>21869.6</v>
      </c>
      <c r="F61" s="27">
        <v>65717.6</v>
      </c>
      <c r="G61" s="27">
        <v>65717.6</v>
      </c>
      <c r="H61" s="27">
        <v>10311.9</v>
      </c>
      <c r="I61" s="27">
        <v>10311.9</v>
      </c>
      <c r="J61" s="15">
        <f t="shared" si="0"/>
        <v>15.7</v>
      </c>
      <c r="K61" s="15">
        <f t="shared" si="1"/>
        <v>15.7</v>
      </c>
      <c r="L61" s="15">
        <f t="shared" si="2"/>
        <v>47.2</v>
      </c>
      <c r="M61" s="15">
        <f t="shared" si="3"/>
        <v>47.2</v>
      </c>
    </row>
    <row r="62" spans="1:13" ht="15" customHeight="1">
      <c r="A62" s="6" t="s">
        <v>33</v>
      </c>
      <c r="B62" s="5" t="s">
        <v>32</v>
      </c>
      <c r="C62" s="5" t="s">
        <v>32</v>
      </c>
      <c r="D62" s="27">
        <v>3441906.4</v>
      </c>
      <c r="E62" s="27">
        <v>91588.1</v>
      </c>
      <c r="F62" s="27">
        <v>18233438.8</v>
      </c>
      <c r="G62" s="27">
        <v>657846.5</v>
      </c>
      <c r="H62" s="27">
        <v>3705183.2</v>
      </c>
      <c r="I62" s="27">
        <v>86641.4</v>
      </c>
      <c r="J62" s="15">
        <f t="shared" si="0"/>
        <v>20.3</v>
      </c>
      <c r="K62" s="15">
        <f t="shared" si="1"/>
        <v>13.2</v>
      </c>
      <c r="L62" s="15">
        <f t="shared" si="2"/>
        <v>107.6</v>
      </c>
      <c r="M62" s="15">
        <f t="shared" si="3"/>
        <v>94.6</v>
      </c>
    </row>
    <row r="63" spans="1:13" ht="15" customHeight="1">
      <c r="A63" s="9" t="s">
        <v>31</v>
      </c>
      <c r="B63" s="8" t="s">
        <v>25</v>
      </c>
      <c r="C63" s="5" t="s">
        <v>0</v>
      </c>
      <c r="D63" s="26">
        <v>4182295.7</v>
      </c>
      <c r="E63" s="26">
        <v>4182295.7</v>
      </c>
      <c r="F63" s="26">
        <v>17192912.9</v>
      </c>
      <c r="G63" s="26">
        <v>17192912.9</v>
      </c>
      <c r="H63" s="26">
        <v>4323290.1</v>
      </c>
      <c r="I63" s="26">
        <v>4323290.1</v>
      </c>
      <c r="J63" s="16">
        <f t="shared" si="0"/>
        <v>25.1</v>
      </c>
      <c r="K63" s="16">
        <f t="shared" si="1"/>
        <v>25.1</v>
      </c>
      <c r="L63" s="16">
        <f t="shared" si="2"/>
        <v>103.4</v>
      </c>
      <c r="M63" s="16">
        <f t="shared" si="3"/>
        <v>103.4</v>
      </c>
    </row>
    <row r="64" spans="1:13" ht="15" customHeight="1">
      <c r="A64" s="6" t="s">
        <v>30</v>
      </c>
      <c r="B64" s="5" t="s">
        <v>25</v>
      </c>
      <c r="C64" s="5" t="s">
        <v>6</v>
      </c>
      <c r="D64" s="27">
        <v>87346.7</v>
      </c>
      <c r="E64" s="27">
        <v>87346.7</v>
      </c>
      <c r="F64" s="27">
        <v>406668.4</v>
      </c>
      <c r="G64" s="27">
        <v>406668.4</v>
      </c>
      <c r="H64" s="27">
        <v>101472</v>
      </c>
      <c r="I64" s="27">
        <v>101472</v>
      </c>
      <c r="J64" s="15">
        <f t="shared" si="0"/>
        <v>25</v>
      </c>
      <c r="K64" s="15">
        <f t="shared" si="1"/>
        <v>25</v>
      </c>
      <c r="L64" s="15">
        <f t="shared" si="2"/>
        <v>116.2</v>
      </c>
      <c r="M64" s="15">
        <f t="shared" si="3"/>
        <v>116.2</v>
      </c>
    </row>
    <row r="65" spans="1:13" ht="15" customHeight="1">
      <c r="A65" s="6" t="s">
        <v>29</v>
      </c>
      <c r="B65" s="5" t="s">
        <v>25</v>
      </c>
      <c r="C65" s="5" t="s">
        <v>5</v>
      </c>
      <c r="D65" s="27">
        <v>447466.9</v>
      </c>
      <c r="E65" s="27">
        <v>447466.9</v>
      </c>
      <c r="F65" s="27">
        <v>1839802.1</v>
      </c>
      <c r="G65" s="27">
        <v>1839802.1</v>
      </c>
      <c r="H65" s="27">
        <v>525986.3</v>
      </c>
      <c r="I65" s="27">
        <v>525986.3</v>
      </c>
      <c r="J65" s="15">
        <f t="shared" si="0"/>
        <v>28.6</v>
      </c>
      <c r="K65" s="15">
        <f t="shared" si="1"/>
        <v>28.6</v>
      </c>
      <c r="L65" s="15">
        <f t="shared" si="2"/>
        <v>117.5</v>
      </c>
      <c r="M65" s="15">
        <f t="shared" si="3"/>
        <v>117.5</v>
      </c>
    </row>
    <row r="66" spans="1:13" ht="15" customHeight="1">
      <c r="A66" s="6" t="s">
        <v>28</v>
      </c>
      <c r="B66" s="5" t="s">
        <v>25</v>
      </c>
      <c r="C66" s="5" t="s">
        <v>2</v>
      </c>
      <c r="D66" s="27">
        <v>3181714.1</v>
      </c>
      <c r="E66" s="27">
        <v>3181714.1</v>
      </c>
      <c r="F66" s="27">
        <v>10580930.2</v>
      </c>
      <c r="G66" s="27">
        <v>10580930.2</v>
      </c>
      <c r="H66" s="27">
        <v>2733778.5</v>
      </c>
      <c r="I66" s="27">
        <v>2733778.5</v>
      </c>
      <c r="J66" s="15">
        <f t="shared" si="0"/>
        <v>25.8</v>
      </c>
      <c r="K66" s="15">
        <f t="shared" si="1"/>
        <v>25.8</v>
      </c>
      <c r="L66" s="15">
        <f t="shared" si="2"/>
        <v>85.9</v>
      </c>
      <c r="M66" s="15">
        <f t="shared" si="3"/>
        <v>85.9</v>
      </c>
    </row>
    <row r="67" spans="1:13" ht="15" customHeight="1">
      <c r="A67" s="6" t="s">
        <v>27</v>
      </c>
      <c r="B67" s="5" t="s">
        <v>25</v>
      </c>
      <c r="C67" s="5" t="s">
        <v>12</v>
      </c>
      <c r="D67" s="27">
        <v>434275.8</v>
      </c>
      <c r="E67" s="27">
        <v>434275.8</v>
      </c>
      <c r="F67" s="27">
        <v>4178323</v>
      </c>
      <c r="G67" s="27">
        <v>4178323</v>
      </c>
      <c r="H67" s="27">
        <v>929901.4</v>
      </c>
      <c r="I67" s="27">
        <v>929901.4</v>
      </c>
      <c r="J67" s="15">
        <f t="shared" si="0"/>
        <v>22.3</v>
      </c>
      <c r="K67" s="15">
        <f t="shared" si="1"/>
        <v>22.3</v>
      </c>
      <c r="L67" s="15" t="s">
        <v>111</v>
      </c>
      <c r="M67" s="15" t="s">
        <v>111</v>
      </c>
    </row>
    <row r="68" spans="1:13" ht="25.5">
      <c r="A68" s="6" t="s">
        <v>26</v>
      </c>
      <c r="B68" s="5" t="s">
        <v>25</v>
      </c>
      <c r="C68" s="5" t="s">
        <v>24</v>
      </c>
      <c r="D68" s="27">
        <v>31492.2</v>
      </c>
      <c r="E68" s="27">
        <v>31492.2</v>
      </c>
      <c r="F68" s="27">
        <v>187189.2</v>
      </c>
      <c r="G68" s="27">
        <v>187189.2</v>
      </c>
      <c r="H68" s="27">
        <v>32151.9</v>
      </c>
      <c r="I68" s="27">
        <v>32151.9</v>
      </c>
      <c r="J68" s="15">
        <f t="shared" si="0"/>
        <v>17.2</v>
      </c>
      <c r="K68" s="15">
        <f t="shared" si="1"/>
        <v>17.2</v>
      </c>
      <c r="L68" s="15">
        <f t="shared" si="2"/>
        <v>102.1</v>
      </c>
      <c r="M68" s="15">
        <f t="shared" si="3"/>
        <v>102.1</v>
      </c>
    </row>
    <row r="69" spans="1:13" ht="15" customHeight="1">
      <c r="A69" s="9" t="s">
        <v>23</v>
      </c>
      <c r="B69" s="8" t="s">
        <v>18</v>
      </c>
      <c r="C69" s="5" t="s">
        <v>0</v>
      </c>
      <c r="D69" s="26">
        <v>181686</v>
      </c>
      <c r="E69" s="26">
        <v>181686</v>
      </c>
      <c r="F69" s="26">
        <v>856721.5</v>
      </c>
      <c r="G69" s="26">
        <v>856721.5</v>
      </c>
      <c r="H69" s="26">
        <v>178745.6</v>
      </c>
      <c r="I69" s="26">
        <v>178745.6</v>
      </c>
      <c r="J69" s="16">
        <f t="shared" si="0"/>
        <v>20.9</v>
      </c>
      <c r="K69" s="16">
        <f t="shared" si="1"/>
        <v>20.9</v>
      </c>
      <c r="L69" s="16">
        <f t="shared" si="2"/>
        <v>98.4</v>
      </c>
      <c r="M69" s="16">
        <f t="shared" si="3"/>
        <v>98.4</v>
      </c>
    </row>
    <row r="70" spans="1:13" ht="15" customHeight="1">
      <c r="A70" s="7" t="s">
        <v>22</v>
      </c>
      <c r="B70" s="12" t="s">
        <v>18</v>
      </c>
      <c r="C70" s="11" t="s">
        <v>6</v>
      </c>
      <c r="D70" s="27">
        <v>6452.1</v>
      </c>
      <c r="E70" s="27">
        <v>6452.1</v>
      </c>
      <c r="F70" s="27">
        <v>49445.1</v>
      </c>
      <c r="G70" s="27">
        <v>49445.1</v>
      </c>
      <c r="H70" s="27">
        <v>8093.5</v>
      </c>
      <c r="I70" s="27">
        <v>8093.5</v>
      </c>
      <c r="J70" s="15">
        <f aca="true" t="shared" si="4" ref="J70:J83">H70/F70*100</f>
        <v>16.4</v>
      </c>
      <c r="K70" s="15">
        <f aca="true" t="shared" si="5" ref="K70:K83">I70/G70*100</f>
        <v>16.4</v>
      </c>
      <c r="L70" s="15">
        <f aca="true" t="shared" si="6" ref="L70:L83">H70/D70*100</f>
        <v>125.4</v>
      </c>
      <c r="M70" s="15">
        <f aca="true" t="shared" si="7" ref="M70:M83">I70/E70*100</f>
        <v>125.4</v>
      </c>
    </row>
    <row r="71" spans="1:13" ht="15" customHeight="1">
      <c r="A71" s="6" t="s">
        <v>21</v>
      </c>
      <c r="B71" s="5" t="s">
        <v>18</v>
      </c>
      <c r="C71" s="5" t="s">
        <v>5</v>
      </c>
      <c r="D71" s="27">
        <v>84938.4</v>
      </c>
      <c r="E71" s="27">
        <v>84938.4</v>
      </c>
      <c r="F71" s="27">
        <v>394410.5</v>
      </c>
      <c r="G71" s="27">
        <v>394410.5</v>
      </c>
      <c r="H71" s="27">
        <v>70502</v>
      </c>
      <c r="I71" s="27">
        <v>70502</v>
      </c>
      <c r="J71" s="15">
        <f t="shared" si="4"/>
        <v>17.9</v>
      </c>
      <c r="K71" s="15">
        <f t="shared" si="5"/>
        <v>17.9</v>
      </c>
      <c r="L71" s="15">
        <f t="shared" si="6"/>
        <v>83</v>
      </c>
      <c r="M71" s="15">
        <f t="shared" si="7"/>
        <v>83</v>
      </c>
    </row>
    <row r="72" spans="1:13" ht="15" customHeight="1">
      <c r="A72" s="6" t="s">
        <v>20</v>
      </c>
      <c r="B72" s="5" t="s">
        <v>18</v>
      </c>
      <c r="C72" s="5" t="s">
        <v>2</v>
      </c>
      <c r="D72" s="27">
        <v>81425.7</v>
      </c>
      <c r="E72" s="27">
        <v>81425.7</v>
      </c>
      <c r="F72" s="27">
        <v>380687.8</v>
      </c>
      <c r="G72" s="27">
        <v>380687.8</v>
      </c>
      <c r="H72" s="27">
        <v>93845.3</v>
      </c>
      <c r="I72" s="27">
        <v>93845.3</v>
      </c>
      <c r="J72" s="15">
        <f t="shared" si="4"/>
        <v>24.7</v>
      </c>
      <c r="K72" s="15">
        <f t="shared" si="5"/>
        <v>24.7</v>
      </c>
      <c r="L72" s="15">
        <f t="shared" si="6"/>
        <v>115.3</v>
      </c>
      <c r="M72" s="15">
        <f t="shared" si="7"/>
        <v>115.3</v>
      </c>
    </row>
    <row r="73" spans="1:13" ht="25.5">
      <c r="A73" s="6" t="s">
        <v>19</v>
      </c>
      <c r="B73" s="5" t="s">
        <v>18</v>
      </c>
      <c r="C73" s="5" t="s">
        <v>17</v>
      </c>
      <c r="D73" s="27">
        <v>8869.8</v>
      </c>
      <c r="E73" s="27">
        <v>8869.8</v>
      </c>
      <c r="F73" s="27">
        <v>32178.2</v>
      </c>
      <c r="G73" s="27">
        <v>32178.2</v>
      </c>
      <c r="H73" s="27">
        <v>6304.7</v>
      </c>
      <c r="I73" s="27">
        <v>6304.7</v>
      </c>
      <c r="J73" s="15">
        <f t="shared" si="4"/>
        <v>19.6</v>
      </c>
      <c r="K73" s="15">
        <f t="shared" si="5"/>
        <v>19.6</v>
      </c>
      <c r="L73" s="15">
        <f t="shared" si="6"/>
        <v>71.1</v>
      </c>
      <c r="M73" s="15">
        <f t="shared" si="7"/>
        <v>71.1</v>
      </c>
    </row>
    <row r="74" spans="1:13" ht="15" customHeight="1">
      <c r="A74" s="9" t="s">
        <v>16</v>
      </c>
      <c r="B74" s="8" t="s">
        <v>13</v>
      </c>
      <c r="C74" s="5" t="s">
        <v>0</v>
      </c>
      <c r="D74" s="26">
        <v>8907.5</v>
      </c>
      <c r="E74" s="26">
        <v>8907.5</v>
      </c>
      <c r="F74" s="26">
        <v>42798.1</v>
      </c>
      <c r="G74" s="26">
        <v>42798.1</v>
      </c>
      <c r="H74" s="26">
        <v>10138.6</v>
      </c>
      <c r="I74" s="26">
        <v>10138.6</v>
      </c>
      <c r="J74" s="16">
        <f t="shared" si="4"/>
        <v>23.7</v>
      </c>
      <c r="K74" s="16">
        <f t="shared" si="5"/>
        <v>23.7</v>
      </c>
      <c r="L74" s="16">
        <f t="shared" si="6"/>
        <v>113.8</v>
      </c>
      <c r="M74" s="16">
        <f t="shared" si="7"/>
        <v>113.8</v>
      </c>
    </row>
    <row r="75" spans="1:13" ht="15" customHeight="1">
      <c r="A75" s="6" t="s">
        <v>15</v>
      </c>
      <c r="B75" s="10" t="s">
        <v>13</v>
      </c>
      <c r="C75" s="11" t="s">
        <v>6</v>
      </c>
      <c r="D75" s="27">
        <v>243.6</v>
      </c>
      <c r="E75" s="27">
        <v>243.6</v>
      </c>
      <c r="F75" s="27">
        <v>0</v>
      </c>
      <c r="G75" s="27">
        <v>0</v>
      </c>
      <c r="H75" s="27">
        <v>0</v>
      </c>
      <c r="I75" s="27">
        <v>0</v>
      </c>
      <c r="J75" s="15" t="s">
        <v>97</v>
      </c>
      <c r="K75" s="15" t="s">
        <v>97</v>
      </c>
      <c r="L75" s="15" t="s">
        <v>97</v>
      </c>
      <c r="M75" s="15" t="s">
        <v>97</v>
      </c>
    </row>
    <row r="76" spans="1:13" ht="15" customHeight="1">
      <c r="A76" s="6" t="s">
        <v>14</v>
      </c>
      <c r="B76" s="5" t="s">
        <v>13</v>
      </c>
      <c r="C76" s="5" t="s">
        <v>5</v>
      </c>
      <c r="D76" s="27">
        <v>8663.9</v>
      </c>
      <c r="E76" s="27">
        <v>8663.9</v>
      </c>
      <c r="F76" s="27">
        <v>42798.1</v>
      </c>
      <c r="G76" s="27">
        <v>42798.1</v>
      </c>
      <c r="H76" s="27">
        <v>10138.6</v>
      </c>
      <c r="I76" s="27">
        <v>10138.6</v>
      </c>
      <c r="J76" s="15">
        <f t="shared" si="4"/>
        <v>23.7</v>
      </c>
      <c r="K76" s="15">
        <f t="shared" si="5"/>
        <v>23.7</v>
      </c>
      <c r="L76" s="15">
        <f t="shared" si="6"/>
        <v>117</v>
      </c>
      <c r="M76" s="15">
        <f t="shared" si="7"/>
        <v>117</v>
      </c>
    </row>
    <row r="77" spans="1:13" ht="25.5">
      <c r="A77" s="9" t="s">
        <v>11</v>
      </c>
      <c r="B77" s="8" t="s">
        <v>9</v>
      </c>
      <c r="C77" s="5" t="s">
        <v>0</v>
      </c>
      <c r="D77" s="26">
        <v>291864.7</v>
      </c>
      <c r="E77" s="26">
        <v>291864.7</v>
      </c>
      <c r="F77" s="26">
        <v>1404727.7</v>
      </c>
      <c r="G77" s="26">
        <v>1404727.7</v>
      </c>
      <c r="H77" s="26">
        <v>276797.2</v>
      </c>
      <c r="I77" s="26">
        <v>276797.2</v>
      </c>
      <c r="J77" s="16">
        <f t="shared" si="4"/>
        <v>19.7</v>
      </c>
      <c r="K77" s="16">
        <f t="shared" si="5"/>
        <v>19.7</v>
      </c>
      <c r="L77" s="16">
        <f t="shared" si="6"/>
        <v>94.8</v>
      </c>
      <c r="M77" s="16">
        <f t="shared" si="7"/>
        <v>94.8</v>
      </c>
    </row>
    <row r="78" spans="1:13" ht="25.5">
      <c r="A78" s="6" t="s">
        <v>10</v>
      </c>
      <c r="B78" s="5" t="s">
        <v>9</v>
      </c>
      <c r="C78" s="5" t="s">
        <v>6</v>
      </c>
      <c r="D78" s="27">
        <v>291864.7</v>
      </c>
      <c r="E78" s="27">
        <v>291864.7</v>
      </c>
      <c r="F78" s="27">
        <v>1404727.7</v>
      </c>
      <c r="G78" s="27">
        <v>1404727.7</v>
      </c>
      <c r="H78" s="27">
        <v>276797.2</v>
      </c>
      <c r="I78" s="27">
        <v>276797.2</v>
      </c>
      <c r="J78" s="15">
        <f t="shared" si="4"/>
        <v>19.7</v>
      </c>
      <c r="K78" s="15">
        <f t="shared" si="5"/>
        <v>19.7</v>
      </c>
      <c r="L78" s="15">
        <f t="shared" si="6"/>
        <v>94.8</v>
      </c>
      <c r="M78" s="15">
        <f t="shared" si="7"/>
        <v>94.8</v>
      </c>
    </row>
    <row r="79" spans="1:13" ht="43.5" customHeight="1">
      <c r="A79" s="9" t="s">
        <v>8</v>
      </c>
      <c r="B79" s="8" t="s">
        <v>3</v>
      </c>
      <c r="C79" s="5"/>
      <c r="D79" s="26">
        <v>3.2</v>
      </c>
      <c r="E79" s="26">
        <v>3.2</v>
      </c>
      <c r="F79" s="26">
        <v>0</v>
      </c>
      <c r="G79" s="26">
        <v>0</v>
      </c>
      <c r="H79" s="26">
        <v>279.7</v>
      </c>
      <c r="I79" s="26">
        <v>279.7</v>
      </c>
      <c r="J79" s="15" t="s">
        <v>97</v>
      </c>
      <c r="K79" s="15" t="s">
        <v>97</v>
      </c>
      <c r="L79" s="16" t="s">
        <v>112</v>
      </c>
      <c r="M79" s="16" t="s">
        <v>112</v>
      </c>
    </row>
    <row r="80" spans="1:13" ht="43.5" customHeight="1">
      <c r="A80" s="6" t="s">
        <v>7</v>
      </c>
      <c r="B80" s="5" t="s">
        <v>3</v>
      </c>
      <c r="C80" s="5" t="s">
        <v>6</v>
      </c>
      <c r="D80" s="27">
        <v>3.2</v>
      </c>
      <c r="E80" s="27">
        <v>3.2</v>
      </c>
      <c r="F80" s="27">
        <v>0</v>
      </c>
      <c r="G80" s="27">
        <v>0</v>
      </c>
      <c r="H80" s="26">
        <v>0</v>
      </c>
      <c r="I80" s="26">
        <v>0</v>
      </c>
      <c r="J80" s="15" t="s">
        <v>97</v>
      </c>
      <c r="K80" s="15" t="s">
        <v>97</v>
      </c>
      <c r="L80" s="15" t="s">
        <v>97</v>
      </c>
      <c r="M80" s="15" t="s">
        <v>97</v>
      </c>
    </row>
    <row r="81" spans="1:13" ht="13.5" customHeight="1">
      <c r="A81" s="6" t="s">
        <v>96</v>
      </c>
      <c r="B81" s="5">
        <v>14</v>
      </c>
      <c r="C81" s="5">
        <v>2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15" t="s">
        <v>97</v>
      </c>
      <c r="K81" s="15" t="s">
        <v>97</v>
      </c>
      <c r="L81" s="15" t="s">
        <v>97</v>
      </c>
      <c r="M81" s="15" t="s">
        <v>97</v>
      </c>
    </row>
    <row r="82" spans="1:13" ht="25.5">
      <c r="A82" s="6" t="s">
        <v>4</v>
      </c>
      <c r="B82" s="5" t="s">
        <v>3</v>
      </c>
      <c r="C82" s="5" t="s">
        <v>2</v>
      </c>
      <c r="D82" s="27">
        <v>0</v>
      </c>
      <c r="E82" s="27">
        <v>0</v>
      </c>
      <c r="F82" s="27">
        <v>0</v>
      </c>
      <c r="G82" s="27">
        <v>0</v>
      </c>
      <c r="H82" s="27">
        <v>279.7</v>
      </c>
      <c r="I82" s="27">
        <v>279.7</v>
      </c>
      <c r="J82" s="15" t="s">
        <v>97</v>
      </c>
      <c r="K82" s="15" t="s">
        <v>97</v>
      </c>
      <c r="L82" s="15" t="s">
        <v>97</v>
      </c>
      <c r="M82" s="15" t="s">
        <v>97</v>
      </c>
    </row>
    <row r="83" spans="1:13" ht="15" customHeight="1">
      <c r="A83" s="4" t="s">
        <v>1</v>
      </c>
      <c r="B83" s="3" t="s">
        <v>0</v>
      </c>
      <c r="C83" s="3" t="s">
        <v>0</v>
      </c>
      <c r="D83" s="26">
        <f>D5+D14+D17+D23+D32+D38+D44+D52+D56+D63+D69+D74+D77+D79+0.1</f>
        <v>17690529.1</v>
      </c>
      <c r="E83" s="26">
        <f>E5+E14+E17+E23+E32+E38+E44+E52+E56+E63+E69+E74+E77+E79+0.1</f>
        <v>14325669.2</v>
      </c>
      <c r="F83" s="26">
        <f>F5+F14+F17+F23+F32+F38+F44+F52+F56+F63+F69+F74+F77+F79+0.1</f>
        <v>89914874.6</v>
      </c>
      <c r="G83" s="26">
        <f>G5+G14+G17+G23+G32+G38+G44+G52+G56+G63+G69+G74+G77+G79+0.1</f>
        <v>72235525.7</v>
      </c>
      <c r="H83" s="26">
        <f>H5+H14+H17+H23+H32+H38+H44+H52+H56+H63+H69+H74+H77+H79-0.1</f>
        <v>18947634.7</v>
      </c>
      <c r="I83" s="26">
        <f>I5+I14+I17+I23+I32+I38+I44+I52+I56+I63+I69+I74+I77+I79</f>
        <v>15313678.5</v>
      </c>
      <c r="J83" s="16">
        <f t="shared" si="4"/>
        <v>21.1</v>
      </c>
      <c r="K83" s="16">
        <f t="shared" si="5"/>
        <v>21.2</v>
      </c>
      <c r="L83" s="16">
        <f t="shared" si="6"/>
        <v>107.1</v>
      </c>
      <c r="M83" s="16">
        <f t="shared" si="7"/>
        <v>106.9</v>
      </c>
    </row>
  </sheetData>
  <sheetProtection/>
  <autoFilter ref="A4:M83"/>
  <mergeCells count="13"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69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ВСеменова</cp:lastModifiedBy>
  <cp:lastPrinted>2018-11-26T07:17:37Z</cp:lastPrinted>
  <dcterms:created xsi:type="dcterms:W3CDTF">2018-08-07T05:44:21Z</dcterms:created>
  <dcterms:modified xsi:type="dcterms:W3CDTF">2019-07-01T03:25:21Z</dcterms:modified>
  <cp:category/>
  <cp:version/>
  <cp:contentType/>
  <cp:contentStatus/>
</cp:coreProperties>
</file>