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'Лист1'!$A$1:$P$222</definedName>
  </definedNames>
  <calcPr fullCalcOnLoad="1"/>
</workbook>
</file>

<file path=xl/sharedStrings.xml><?xml version="1.0" encoding="utf-8"?>
<sst xmlns="http://schemas.openxmlformats.org/spreadsheetml/2006/main" count="696" uniqueCount="324">
  <si>
    <t>1. Акшинский район</t>
  </si>
  <si>
    <t xml:space="preserve"> ООУ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</si>
  <si>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</si>
  <si>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</si>
  <si>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</si>
  <si>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</si>
  <si>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</si>
  <si>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</si>
  <si>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</si>
  <si>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</si>
  <si>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</si>
  <si>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</si>
  <si>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</si>
  <si>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</si>
  <si>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</si>
  <si>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</si>
  <si>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</si>
  <si>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</si>
  <si>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</si>
  <si>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</si>
  <si>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</si>
  <si>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</si>
  <si>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</si>
  <si>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</si>
  <si>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</si>
  <si>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</si>
  <si>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</si>
  <si>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</si>
  <si>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</si>
  <si>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</si>
  <si>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</si>
  <si>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</si>
  <si>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</si>
  <si>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ООО «Талакан»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</si>
  <si>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</si>
  <si>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</si>
  <si>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</si>
  <si>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</si>
  <si>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</si>
  <si>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</si>
  <si>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</si>
  <si>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</si>
  <si>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</si>
  <si>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</si>
  <si>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</si>
  <si>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</si>
  <si>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</si>
  <si>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</si>
  <si>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</si>
  <si>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</si>
  <si>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</si>
  <si>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</si>
  <si>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</si>
  <si>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</si>
  <si>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 xml:space="preserve">Хозяйство «Новотроицкое» ВОО ЗабВО 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</si>
  <si>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</si>
  <si>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</si>
  <si>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</si>
  <si>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</si>
  <si>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</si>
  <si>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</si>
  <si>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</si>
  <si>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</si>
  <si>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</si>
  <si>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</si>
  <si>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</si>
  <si>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</si>
  <si>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</si>
  <si>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ИТОГО ПО КРАЮ</t>
  </si>
  <si>
    <t xml:space="preserve">Численность вида охотничьего ресурса, особей по состоянию на 1 апреля </t>
  </si>
  <si>
    <t>Наименование закрепленного охотничьего угодья, общедоступных охотничьих угодий муниципальных районов</t>
  </si>
  <si>
    <t>Общая площадь охотничьих угодий, тыс. га</t>
  </si>
  <si>
    <t>Всего, особей</t>
  </si>
  <si>
    <t>в т.ч.:</t>
  </si>
  <si>
    <t>взрослые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</si>
  <si>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</si>
  <si>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</si>
  <si>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№ п/п</t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</si>
  <si>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</si>
  <si>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</si>
  <si>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</si>
  <si>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</si>
  <si>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</si>
  <si>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</si>
  <si>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</si>
  <si>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</si>
  <si>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</si>
  <si>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</si>
  <si>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</si>
  <si>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</si>
  <si>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«Балейское» ЗабКОООиР</t>
  </si>
  <si>
    <t>Охотхозяйство «Каменск-Боровское» ЗабКОООиР</t>
  </si>
  <si>
    <t>3.1</t>
  </si>
  <si>
    <t>3.2</t>
  </si>
  <si>
    <t>3.3</t>
  </si>
  <si>
    <t>Охотхозяйство «Ключевское» ЗабКОООиР</t>
  </si>
  <si>
    <t>4.1</t>
  </si>
  <si>
    <t>4.2</t>
  </si>
  <si>
    <t>4.3</t>
  </si>
  <si>
    <t>5.1</t>
  </si>
  <si>
    <t>5.2</t>
  </si>
  <si>
    <t>5.3</t>
  </si>
  <si>
    <t>Охотхозяйство «Газимурское» ЗабКОООиР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</si>
  <si>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</si>
  <si>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</si>
  <si>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</si>
  <si>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</si>
  <si>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</si>
  <si>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</si>
  <si>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</si>
  <si>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</si>
  <si>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</si>
  <si>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</si>
  <si>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</si>
  <si>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</si>
  <si>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Охотхозяйство «Карымское» ЗабКОООиР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</si>
  <si>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</si>
  <si>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</si>
  <si>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</si>
  <si>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</si>
  <si>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</si>
  <si>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</si>
  <si>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</si>
  <si>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</si>
  <si>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</si>
  <si>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</si>
  <si>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13.1</t>
  </si>
  <si>
    <t>13.2</t>
  </si>
  <si>
    <t>14.1</t>
  </si>
  <si>
    <t>14.2</t>
  </si>
  <si>
    <t>14.3</t>
  </si>
  <si>
    <t>14.4</t>
  </si>
  <si>
    <t>14.5</t>
  </si>
  <si>
    <t>Охотхозяйство «Калининское» ЗабКОООиР</t>
  </si>
  <si>
    <t>Охотхозяйство «Карповское» ЗабКОООиР</t>
  </si>
  <si>
    <t>ИП Дрёмов П.М.</t>
  </si>
  <si>
    <t>15.1</t>
  </si>
  <si>
    <t>15.2</t>
  </si>
  <si>
    <t>15.3</t>
  </si>
  <si>
    <t>Охотхозяйство «Нерчинско-Заводское» ЗабКОООиР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</si>
  <si>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</si>
  <si>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</si>
  <si>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</si>
  <si>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</si>
  <si>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</si>
  <si>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</si>
  <si>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>18.3</t>
  </si>
  <si>
    <t>18.4</t>
  </si>
  <si>
    <t>18.5</t>
  </si>
  <si>
    <t>18.6</t>
  </si>
  <si>
    <t xml:space="preserve">Охотхозяйство «Балягинское»  ЗабКОООиР </t>
  </si>
  <si>
    <t xml:space="preserve">Охотхозяйство «Катангарское»  ЗабКОООиР </t>
  </si>
  <si>
    <t>19.1</t>
  </si>
  <si>
    <t>19.2</t>
  </si>
  <si>
    <t>Охотхозяйство «Быркинское» ЗабКОООиР</t>
  </si>
  <si>
    <t>20.1</t>
  </si>
  <si>
    <t>20.2</t>
  </si>
  <si>
    <t>20.3</t>
  </si>
  <si>
    <t>20.4</t>
  </si>
  <si>
    <t>Охотхозяйство «Сретенское» ЗабКОООиР</t>
  </si>
  <si>
    <t>Охотхозяйство «Усть-Карское» ЗабКОООиР</t>
  </si>
  <si>
    <t>21.1</t>
  </si>
  <si>
    <t>21.2</t>
  </si>
  <si>
    <t>21.3</t>
  </si>
  <si>
    <t>21.4</t>
  </si>
  <si>
    <t>Охотхозяйство «Ульдургинское» ЗабКОООиР</t>
  </si>
  <si>
    <t>22.1</t>
  </si>
  <si>
    <t>22.2</t>
  </si>
  <si>
    <t>Охотхозяйство «Улётовское»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</si>
  <si>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</si>
  <si>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</si>
  <si>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</si>
  <si>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</si>
  <si>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</si>
  <si>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</si>
  <si>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</si>
  <si>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</si>
  <si>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</si>
  <si>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</si>
  <si>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</si>
  <si>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</si>
  <si>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</si>
  <si>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</si>
  <si>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</si>
  <si>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</si>
  <si>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</si>
  <si>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</si>
  <si>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</si>
  <si>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</si>
  <si>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</si>
  <si>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</si>
  <si>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</si>
  <si>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</si>
  <si>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</si>
  <si>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</si>
  <si>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</si>
  <si>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27.1</t>
  </si>
  <si>
    <t>27.2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</si>
  <si>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</si>
  <si>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</si>
  <si>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</si>
  <si>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28.1</t>
  </si>
  <si>
    <t>28.2</t>
  </si>
  <si>
    <t>28.3</t>
  </si>
  <si>
    <t>28.4</t>
  </si>
  <si>
    <t>28.5</t>
  </si>
  <si>
    <t>Охотхозяйство «Агинское» ЗабКОООиР</t>
  </si>
  <si>
    <t>29.1</t>
  </si>
  <si>
    <t>29.2</t>
  </si>
  <si>
    <t>29.3</t>
  </si>
  <si>
    <t>Охотхозяйство «Дульдургинское» ЗабКОООиР</t>
  </si>
  <si>
    <t>30.1</t>
  </si>
  <si>
    <t>30.2</t>
  </si>
  <si>
    <t>31.1</t>
  </si>
  <si>
    <t>Охотхозяйство «Онкоекское» ЗабКОООиР</t>
  </si>
  <si>
    <t>12.2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</si>
  <si>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</si>
  <si>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</si>
  <si>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 </t>
  </si>
  <si>
    <t>23.6</t>
  </si>
  <si>
    <t>ООО "Недра"</t>
  </si>
  <si>
    <t>4.4</t>
  </si>
  <si>
    <t xml:space="preserve">Хозяйство «Борзинское» ВОО Забайкалья 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</si>
  <si>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</si>
  <si>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</si>
  <si>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</si>
  <si>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</si>
  <si>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</si>
  <si>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</si>
  <si>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</si>
  <si>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</si>
  <si>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</si>
  <si>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</si>
  <si>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18.8</t>
  </si>
  <si>
    <t>18.9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</si>
  <si>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</si>
  <si>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</si>
  <si>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</si>
  <si>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</si>
  <si>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</si>
  <si>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</si>
  <si>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</si>
  <si>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</si>
  <si>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</si>
  <si>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</si>
  <si>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</si>
  <si>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</si>
  <si>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</si>
  <si>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</si>
  <si>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Охотхозяйство "Чернышевское" ЗабКОООиР</t>
  </si>
  <si>
    <r>
      <t>Лося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</si>
  <si>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ООО "Алдан"</t>
  </si>
  <si>
    <t>12.5</t>
  </si>
  <si>
    <t>12.6</t>
  </si>
  <si>
    <t>12.7</t>
  </si>
  <si>
    <t>ООО «Становик»</t>
  </si>
  <si>
    <t>ИП Колесников С.Б.</t>
  </si>
  <si>
    <t>18.10</t>
  </si>
  <si>
    <t>ИП Самсонов В.Ф.</t>
  </si>
  <si>
    <t>20.6</t>
  </si>
  <si>
    <t>20.7</t>
  </si>
  <si>
    <t>ИП Забелин Е.А.</t>
  </si>
  <si>
    <t>23.8</t>
  </si>
  <si>
    <t>24.7</t>
  </si>
  <si>
    <t>24.8</t>
  </si>
  <si>
    <t>24.9</t>
  </si>
  <si>
    <t>ИП Калинина А.К.</t>
  </si>
  <si>
    <t>ИП Галданова Т.Н.</t>
  </si>
  <si>
    <t>ИП Глебушкин П.В.</t>
  </si>
  <si>
    <t>ООО "Кедр"</t>
  </si>
  <si>
    <t>2016 г.</t>
  </si>
  <si>
    <t>0.3</t>
  </si>
  <si>
    <t>0.2</t>
  </si>
  <si>
    <t>0.6</t>
  </si>
  <si>
    <t>ООО "Барс"</t>
  </si>
  <si>
    <t>ООО "Заказник"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</si>
  <si>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</si>
  <si>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</si>
  <si>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Забайкальского края </t>
  </si>
  <si>
    <t>2017 г.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</si>
  <si>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</si>
  <si>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</si>
  <si>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</si>
  <si>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</si>
  <si>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</si>
  <si>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</si>
  <si>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</si>
  <si>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9.1.1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</si>
  <si>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</si>
  <si>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</si>
  <si>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</si>
  <si>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</si>
  <si>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</si>
  <si>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ИП Мельник М.В.</t>
  </si>
  <si>
    <t>ИП Рыжих О.В.</t>
  </si>
  <si>
    <t>13.3</t>
  </si>
  <si>
    <t>13.4</t>
  </si>
  <si>
    <t>18.11</t>
  </si>
  <si>
    <t>АО «Рудник-Александровский»</t>
  </si>
  <si>
    <t>24.10</t>
  </si>
  <si>
    <t>24.11</t>
  </si>
  <si>
    <t>23.1.1</t>
  </si>
  <si>
    <t>В целях научно-исследовательской деятельности НИИВ Восточной Сибири - филиал СФНЦА РАН</t>
  </si>
  <si>
    <t>ИП Малютин В.А.</t>
  </si>
  <si>
    <t>ИП Степочкин А.Г.</t>
  </si>
  <si>
    <t>25.3</t>
  </si>
  <si>
    <t>25.4</t>
  </si>
  <si>
    <t>Охотхозяйство "Жирекенское" ЗабКОООиР</t>
  </si>
  <si>
    <t>30.3</t>
  </si>
  <si>
    <t>ООО "Гуран"</t>
  </si>
  <si>
    <t>ИП Кладова З.Н.</t>
  </si>
  <si>
    <t>ИП Еремин С.А.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</si>
  <si>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</si>
  <si>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</si>
  <si>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</si>
  <si>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</si>
  <si>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 от численности в 2018 г.</t>
  </si>
  <si>
    <t>ООО "Забохотсервис"</t>
  </si>
  <si>
    <t>ООО Эрен-плюс</t>
  </si>
  <si>
    <t>на  период: с 1 августа 2019 г. до 1 августа 2020 г.</t>
  </si>
  <si>
    <t>%  от численности в 2019 г.</t>
  </si>
  <si>
    <t>2019 г.</t>
  </si>
  <si>
    <t>ООО "Дунфан"</t>
  </si>
  <si>
    <t>ООО "Север"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</si>
</sst>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[$-FC19]d\ mmmm\ yyyy\ &quot;г.&quot;"/>
    <numFmt numFmtId="17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0" fillId="6" borderId="0" xfId="0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1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1" fillId="7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4"/>
  <sheetViews>
    <sheetView tabSelected="1" zoomScale="130" zoomScaleNormal="130" zoomScaleSheetLayoutView="90" zoomScalePageLayoutView="0" workbookViewId="0" topLeftCell="A195">
      <selection activeCell="K223" sqref="K223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9" customWidth="1"/>
    <col min="7" max="7" width="9.140625" style="52" customWidth="1"/>
    <col min="10" max="10" width="11.28125" style="0" customWidth="1"/>
    <col min="12" max="12" width="9.140625" style="61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.75">
      <c r="B1" s="111" t="s">
        <v>218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15" ht="18" customHeight="1">
      <c r="B2" s="112" t="s">
        <v>250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ht="19.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5.75">
      <c r="B4" s="113" t="s">
        <v>278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.7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 ht="15.75">
      <c r="B6" s="111" t="s">
        <v>319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2:15" ht="15.75" customHeight="1">
      <c r="B7" s="10"/>
      <c r="C7" s="11"/>
      <c r="D7" s="36"/>
      <c r="E7" s="11"/>
      <c r="F7" s="11"/>
      <c r="G7" s="49"/>
      <c r="H7" s="11"/>
      <c r="I7" s="11"/>
      <c r="J7" s="11"/>
      <c r="K7" s="11"/>
      <c r="L7" s="54"/>
      <c r="M7" s="11"/>
      <c r="N7" s="11"/>
      <c r="O7" s="11"/>
    </row>
    <row r="8" spans="2:16" ht="33" customHeight="1">
      <c r="B8" s="101" t="s">
        <v>77</v>
      </c>
      <c r="C8" s="101" t="s">
        <v>70</v>
      </c>
      <c r="D8" s="114" t="s">
        <v>71</v>
      </c>
      <c r="E8" s="101" t="s">
        <v>69</v>
      </c>
      <c r="F8" s="101"/>
      <c r="G8" s="101"/>
      <c r="H8" s="101" t="s">
        <v>75</v>
      </c>
      <c r="I8" s="101"/>
      <c r="J8" s="101"/>
      <c r="K8" s="101" t="s">
        <v>76</v>
      </c>
      <c r="L8" s="101"/>
      <c r="M8" s="101"/>
      <c r="N8" s="101"/>
      <c r="O8" s="101"/>
      <c r="P8" s="4"/>
    </row>
    <row r="9" spans="2:16" ht="15.75" customHeight="1">
      <c r="B9" s="101"/>
      <c r="C9" s="101"/>
      <c r="D9" s="114"/>
      <c r="E9" s="101"/>
      <c r="F9" s="101"/>
      <c r="G9" s="101"/>
      <c r="H9" s="101"/>
      <c r="I9" s="101"/>
      <c r="J9" s="101"/>
      <c r="K9" s="101" t="s">
        <v>320</v>
      </c>
      <c r="L9" s="98" t="s">
        <v>72</v>
      </c>
      <c r="M9" s="101" t="s">
        <v>73</v>
      </c>
      <c r="N9" s="101"/>
      <c r="O9" s="101"/>
      <c r="P9" s="4"/>
    </row>
    <row r="10" spans="2:16" ht="19.5" customHeight="1" hidden="1">
      <c r="B10" s="101"/>
      <c r="C10" s="101"/>
      <c r="D10" s="114"/>
      <c r="E10" s="101"/>
      <c r="F10" s="101"/>
      <c r="G10" s="101"/>
      <c r="H10" s="101"/>
      <c r="I10" s="101"/>
      <c r="J10" s="101"/>
      <c r="K10" s="101"/>
      <c r="L10" s="98"/>
      <c r="M10" s="101" t="s">
        <v>74</v>
      </c>
      <c r="N10" s="101"/>
      <c r="O10" s="101" t="s">
        <v>78</v>
      </c>
      <c r="P10" s="4"/>
    </row>
    <row r="11" spans="2:16" ht="63" customHeight="1">
      <c r="B11" s="101"/>
      <c r="C11" s="101"/>
      <c r="D11" s="114"/>
      <c r="E11" s="40" t="s">
        <v>279</v>
      </c>
      <c r="F11" s="40" t="s">
        <v>315</v>
      </c>
      <c r="G11" s="50" t="s">
        <v>321</v>
      </c>
      <c r="H11" s="40" t="s">
        <v>279</v>
      </c>
      <c r="I11" s="40" t="s">
        <v>315</v>
      </c>
      <c r="J11" s="40" t="s">
        <v>321</v>
      </c>
      <c r="K11" s="101"/>
      <c r="L11" s="98"/>
      <c r="M11" s="12" t="s">
        <v>79</v>
      </c>
      <c r="N11" s="12" t="s">
        <v>80</v>
      </c>
      <c r="O11" s="101"/>
      <c r="P11" s="1"/>
    </row>
    <row r="12" spans="2:16" s="7" customFormat="1" ht="11.25">
      <c r="B12" s="13">
        <v>1</v>
      </c>
      <c r="C12" s="13">
        <v>2</v>
      </c>
      <c r="D12" s="37">
        <v>3</v>
      </c>
      <c r="E12" s="13">
        <v>4</v>
      </c>
      <c r="F12" s="13">
        <v>5</v>
      </c>
      <c r="G12" s="51">
        <v>6</v>
      </c>
      <c r="H12" s="13">
        <v>7</v>
      </c>
      <c r="I12" s="13">
        <v>8</v>
      </c>
      <c r="J12" s="13">
        <v>9</v>
      </c>
      <c r="K12" s="13">
        <v>10</v>
      </c>
      <c r="L12" s="55">
        <v>11</v>
      </c>
      <c r="M12" s="13">
        <v>12</v>
      </c>
      <c r="N12" s="13">
        <v>13</v>
      </c>
      <c r="O12" s="13">
        <v>14</v>
      </c>
      <c r="P12" s="6"/>
    </row>
    <row r="13" spans="2:16" ht="18.75" customHeight="1">
      <c r="B13" s="102" t="s">
        <v>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1"/>
    </row>
    <row r="14" spans="2:16" ht="18.75">
      <c r="B14" s="25" t="s">
        <v>81</v>
      </c>
      <c r="C14" s="19" t="s">
        <v>1</v>
      </c>
      <c r="D14" s="21">
        <v>384.4</v>
      </c>
      <c r="E14" s="21">
        <v>25</v>
      </c>
      <c r="F14" s="45">
        <v>25</v>
      </c>
      <c r="G14" s="78">
        <v>30</v>
      </c>
      <c r="H14" s="44">
        <v>0.002</v>
      </c>
      <c r="I14" s="44">
        <v>0.06</v>
      </c>
      <c r="J14" s="87">
        <v>0.07</v>
      </c>
      <c r="K14" s="21">
        <v>3</v>
      </c>
      <c r="L14" s="90">
        <v>0</v>
      </c>
      <c r="M14" s="90"/>
      <c r="N14" s="90"/>
      <c r="O14" s="90"/>
      <c r="P14" s="1"/>
    </row>
    <row r="15" spans="2:16" ht="38.25">
      <c r="B15" s="25" t="s">
        <v>82</v>
      </c>
      <c r="C15" s="19" t="s">
        <v>214</v>
      </c>
      <c r="D15" s="21">
        <v>56.9</v>
      </c>
      <c r="E15" s="21">
        <v>0</v>
      </c>
      <c r="F15" s="45">
        <v>0</v>
      </c>
      <c r="G15" s="78">
        <v>0</v>
      </c>
      <c r="H15" s="26">
        <v>0</v>
      </c>
      <c r="I15" s="26">
        <v>0</v>
      </c>
      <c r="J15" s="87">
        <v>0</v>
      </c>
      <c r="K15" s="21"/>
      <c r="L15" s="90">
        <v>0</v>
      </c>
      <c r="M15" s="90"/>
      <c r="N15" s="90"/>
      <c r="O15" s="90"/>
      <c r="P15" s="1"/>
    </row>
    <row r="16" spans="2:16" ht="18.75">
      <c r="B16" s="25" t="s">
        <v>83</v>
      </c>
      <c r="C16" s="19" t="s">
        <v>274</v>
      </c>
      <c r="D16" s="21">
        <v>36.8</v>
      </c>
      <c r="E16" s="21">
        <v>9</v>
      </c>
      <c r="F16" s="45">
        <v>18</v>
      </c>
      <c r="G16" s="78">
        <v>29</v>
      </c>
      <c r="H16" s="27">
        <v>0.2</v>
      </c>
      <c r="I16" s="27">
        <v>0.48</v>
      </c>
      <c r="J16" s="87">
        <v>0.8</v>
      </c>
      <c r="K16" s="21">
        <v>3</v>
      </c>
      <c r="L16" s="90">
        <v>0</v>
      </c>
      <c r="M16" s="90"/>
      <c r="N16" s="90"/>
      <c r="O16" s="90"/>
      <c r="P16" s="1"/>
    </row>
    <row r="17" spans="2:16" ht="18.75">
      <c r="B17" s="25" t="s">
        <v>84</v>
      </c>
      <c r="C17" s="19" t="s">
        <v>2</v>
      </c>
      <c r="D17" s="21">
        <v>20.6</v>
      </c>
      <c r="E17" s="21">
        <v>0</v>
      </c>
      <c r="F17" s="45">
        <v>0</v>
      </c>
      <c r="G17" s="78">
        <v>1</v>
      </c>
      <c r="H17" s="27">
        <v>0</v>
      </c>
      <c r="I17" s="27">
        <v>0</v>
      </c>
      <c r="J17" s="87">
        <v>0.04</v>
      </c>
      <c r="K17" s="21">
        <v>3</v>
      </c>
      <c r="L17" s="90">
        <v>0</v>
      </c>
      <c r="M17" s="90"/>
      <c r="N17" s="90"/>
      <c r="O17" s="90"/>
      <c r="P17" s="1"/>
    </row>
    <row r="18" spans="2:16" s="9" customFormat="1" ht="18.75">
      <c r="B18" s="25" t="s">
        <v>85</v>
      </c>
      <c r="C18" s="19" t="s">
        <v>3</v>
      </c>
      <c r="D18" s="21">
        <v>20.9</v>
      </c>
      <c r="E18" s="21">
        <v>3</v>
      </c>
      <c r="F18" s="45">
        <v>4</v>
      </c>
      <c r="G18" s="78">
        <v>5</v>
      </c>
      <c r="H18" s="26">
        <v>0.1</v>
      </c>
      <c r="I18" s="26">
        <v>0.19</v>
      </c>
      <c r="J18" s="88">
        <v>0.23</v>
      </c>
      <c r="K18" s="21">
        <v>3</v>
      </c>
      <c r="L18" s="90">
        <v>0</v>
      </c>
      <c r="M18" s="90"/>
      <c r="N18" s="90"/>
      <c r="O18" s="90"/>
      <c r="P18" s="8"/>
    </row>
    <row r="19" spans="2:16" ht="38.25">
      <c r="B19" s="25" t="s">
        <v>86</v>
      </c>
      <c r="C19" s="16" t="s">
        <v>276</v>
      </c>
      <c r="D19" s="21">
        <v>40.57</v>
      </c>
      <c r="E19" s="21">
        <v>37</v>
      </c>
      <c r="F19" s="45">
        <v>49</v>
      </c>
      <c r="G19" s="78">
        <v>78</v>
      </c>
      <c r="H19" s="26">
        <v>0.7</v>
      </c>
      <c r="I19" s="26">
        <v>0.98</v>
      </c>
      <c r="J19" s="87">
        <v>1.9</v>
      </c>
      <c r="K19" s="21">
        <v>5</v>
      </c>
      <c r="L19" s="90">
        <v>3</v>
      </c>
      <c r="M19" s="90">
        <v>0</v>
      </c>
      <c r="N19" s="90">
        <v>3</v>
      </c>
      <c r="O19" s="90">
        <v>0</v>
      </c>
      <c r="P19" s="1"/>
    </row>
    <row r="20" spans="2:16" ht="18.75">
      <c r="B20" s="25" t="s">
        <v>280</v>
      </c>
      <c r="C20" s="16" t="s">
        <v>281</v>
      </c>
      <c r="D20" s="21">
        <v>24.2</v>
      </c>
      <c r="E20" s="21">
        <v>0</v>
      </c>
      <c r="F20" s="45">
        <v>0</v>
      </c>
      <c r="G20" s="78">
        <v>3</v>
      </c>
      <c r="H20" s="26">
        <v>0</v>
      </c>
      <c r="I20" s="26">
        <v>0</v>
      </c>
      <c r="J20" s="87">
        <v>0.12</v>
      </c>
      <c r="K20" s="21">
        <v>3</v>
      </c>
      <c r="L20" s="90">
        <v>0</v>
      </c>
      <c r="M20" s="90"/>
      <c r="N20" s="90"/>
      <c r="O20" s="90"/>
      <c r="P20" s="1"/>
    </row>
    <row r="21" spans="2:17" ht="18.75" customHeight="1">
      <c r="B21" s="100" t="s">
        <v>67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57">
        <f>SUM(L14:L20)</f>
        <v>3</v>
      </c>
      <c r="M21" s="57">
        <f>SUM(M14:M20)</f>
        <v>0</v>
      </c>
      <c r="N21" s="57">
        <f>SUM(N14:N20)</f>
        <v>3</v>
      </c>
      <c r="O21" s="57">
        <f>SUM(O14:O20)</f>
        <v>0</v>
      </c>
      <c r="P21" s="1"/>
      <c r="Q21" s="93">
        <f>SUM(G14:G20)</f>
        <v>146</v>
      </c>
    </row>
    <row r="22" spans="2:16" ht="18.75">
      <c r="B22" s="99" t="s">
        <v>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"/>
    </row>
    <row r="23" spans="2:16" s="9" customFormat="1" ht="18.75">
      <c r="B23" s="25" t="s">
        <v>88</v>
      </c>
      <c r="C23" s="41" t="s">
        <v>1</v>
      </c>
      <c r="D23" s="42">
        <v>461.5</v>
      </c>
      <c r="E23" s="21">
        <v>8</v>
      </c>
      <c r="F23" s="45">
        <v>0</v>
      </c>
      <c r="G23" s="28">
        <v>8</v>
      </c>
      <c r="H23" s="27">
        <v>0.01</v>
      </c>
      <c r="I23" s="27">
        <v>0</v>
      </c>
      <c r="J23" s="76">
        <v>0.01</v>
      </c>
      <c r="K23" s="21">
        <v>3</v>
      </c>
      <c r="L23" s="56">
        <v>0</v>
      </c>
      <c r="M23" s="21">
        <v>0</v>
      </c>
      <c r="N23" s="21">
        <v>0</v>
      </c>
      <c r="O23" s="21">
        <v>0</v>
      </c>
      <c r="P23" s="8"/>
    </row>
    <row r="24" spans="2:16" ht="38.25" customHeight="1">
      <c r="B24" s="25" t="s">
        <v>89</v>
      </c>
      <c r="C24" s="41" t="s">
        <v>91</v>
      </c>
      <c r="D24" s="42">
        <v>49.3</v>
      </c>
      <c r="E24" s="21">
        <v>0</v>
      </c>
      <c r="F24" s="45">
        <v>0</v>
      </c>
      <c r="G24" s="28">
        <v>0</v>
      </c>
      <c r="H24" s="27">
        <v>0</v>
      </c>
      <c r="I24" s="27">
        <v>0</v>
      </c>
      <c r="J24" s="73">
        <v>0</v>
      </c>
      <c r="K24" s="21">
        <v>0</v>
      </c>
      <c r="L24" s="90">
        <v>0</v>
      </c>
      <c r="M24" s="90">
        <v>0</v>
      </c>
      <c r="N24" s="90">
        <v>0</v>
      </c>
      <c r="O24" s="90">
        <v>0</v>
      </c>
      <c r="P24" s="1"/>
    </row>
    <row r="25" spans="2:16" ht="18" customHeight="1">
      <c r="B25" s="25" t="s">
        <v>282</v>
      </c>
      <c r="C25" s="41" t="s">
        <v>283</v>
      </c>
      <c r="D25" s="42">
        <v>79.2</v>
      </c>
      <c r="E25" s="21">
        <v>4</v>
      </c>
      <c r="F25" s="45">
        <v>37</v>
      </c>
      <c r="G25" s="28">
        <v>66</v>
      </c>
      <c r="H25" s="27">
        <v>0.01</v>
      </c>
      <c r="I25" s="27">
        <v>0.75</v>
      </c>
      <c r="J25" s="73">
        <v>0.83</v>
      </c>
      <c r="K25" s="21">
        <v>3</v>
      </c>
      <c r="L25" s="90">
        <v>1</v>
      </c>
      <c r="M25" s="90">
        <v>0</v>
      </c>
      <c r="N25" s="90">
        <v>1</v>
      </c>
      <c r="O25" s="90">
        <v>0</v>
      </c>
      <c r="P25" s="1"/>
    </row>
    <row r="26" spans="2:17" ht="18.75" customHeight="1">
      <c r="B26" s="100" t="s">
        <v>67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57">
        <f>SUM(L23:L25)</f>
        <v>1</v>
      </c>
      <c r="M26" s="57">
        <f>SUM(M23:M25)</f>
        <v>0</v>
      </c>
      <c r="N26" s="57">
        <f>SUM(N23:N25)</f>
        <v>1</v>
      </c>
      <c r="O26" s="57">
        <f>SUM(O23:O25)</f>
        <v>0</v>
      </c>
      <c r="P26" s="1"/>
      <c r="Q26" s="93">
        <f>SUM(G23:G25)</f>
        <v>74</v>
      </c>
    </row>
    <row r="27" spans="2:16" ht="19.5" customHeight="1">
      <c r="B27" s="99" t="s">
        <v>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"/>
    </row>
    <row r="28" spans="2:16" ht="18.75">
      <c r="B28" s="25" t="s">
        <v>92</v>
      </c>
      <c r="C28" s="19" t="s">
        <v>7</v>
      </c>
      <c r="D28" s="21">
        <v>235.3</v>
      </c>
      <c r="E28" s="21">
        <v>34</v>
      </c>
      <c r="F28" s="45">
        <v>66</v>
      </c>
      <c r="G28" s="28">
        <v>50</v>
      </c>
      <c r="H28" s="26">
        <v>0.1</v>
      </c>
      <c r="I28" s="26">
        <v>0.28</v>
      </c>
      <c r="J28" s="73">
        <v>0.21</v>
      </c>
      <c r="K28" s="21">
        <v>3</v>
      </c>
      <c r="L28" s="56">
        <v>1</v>
      </c>
      <c r="M28" s="21">
        <v>0</v>
      </c>
      <c r="N28" s="21">
        <v>1</v>
      </c>
      <c r="O28" s="21">
        <v>0</v>
      </c>
      <c r="P28" s="1"/>
    </row>
    <row r="29" spans="2:16" ht="38.25">
      <c r="B29" s="25" t="s">
        <v>93</v>
      </c>
      <c r="C29" s="19" t="s">
        <v>90</v>
      </c>
      <c r="D29" s="21">
        <v>164</v>
      </c>
      <c r="E29" s="21">
        <v>21</v>
      </c>
      <c r="F29" s="45">
        <v>3</v>
      </c>
      <c r="G29" s="28">
        <v>29</v>
      </c>
      <c r="H29" s="26">
        <v>0.1</v>
      </c>
      <c r="I29" s="26">
        <v>0.18</v>
      </c>
      <c r="J29" s="73">
        <v>0.17</v>
      </c>
      <c r="K29" s="21">
        <v>3</v>
      </c>
      <c r="L29" s="90">
        <v>0</v>
      </c>
      <c r="M29" s="90">
        <v>0</v>
      </c>
      <c r="N29" s="90">
        <v>0</v>
      </c>
      <c r="O29" s="90">
        <v>0</v>
      </c>
      <c r="P29" s="1"/>
    </row>
    <row r="30" spans="2:16" ht="25.5">
      <c r="B30" s="25" t="s">
        <v>94</v>
      </c>
      <c r="C30" s="19" t="s">
        <v>8</v>
      </c>
      <c r="D30" s="21">
        <v>11.6</v>
      </c>
      <c r="E30" s="21">
        <v>6</v>
      </c>
      <c r="F30" s="45">
        <v>4</v>
      </c>
      <c r="G30" s="28">
        <v>3</v>
      </c>
      <c r="H30" s="26">
        <v>0.5</v>
      </c>
      <c r="I30" s="26">
        <v>0.34</v>
      </c>
      <c r="J30" s="73">
        <v>0.25</v>
      </c>
      <c r="K30" s="21">
        <v>3</v>
      </c>
      <c r="L30" s="56">
        <v>0</v>
      </c>
      <c r="M30" s="21">
        <v>0</v>
      </c>
      <c r="N30" s="21">
        <v>0</v>
      </c>
      <c r="O30" s="21">
        <v>0</v>
      </c>
      <c r="P30" s="1"/>
    </row>
    <row r="31" spans="2:17" ht="18.75" customHeight="1">
      <c r="B31" s="100" t="s">
        <v>67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57">
        <f>SUM(L28:L30)</f>
        <v>1</v>
      </c>
      <c r="M31" s="57">
        <f>SUM(M28:M30)</f>
        <v>0</v>
      </c>
      <c r="N31" s="57">
        <f>SUM(N28:N30)</f>
        <v>1</v>
      </c>
      <c r="O31" s="57">
        <f>SUM(O28:O30)</f>
        <v>0</v>
      </c>
      <c r="P31" s="1"/>
      <c r="Q31" s="93">
        <f>SUM(G28:G30)</f>
        <v>82</v>
      </c>
    </row>
    <row r="32" spans="2:16" ht="18.75">
      <c r="B32" s="99" t="s">
        <v>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"/>
    </row>
    <row r="33" spans="2:16" ht="18.75">
      <c r="B33" s="25" t="s">
        <v>96</v>
      </c>
      <c r="C33" s="19" t="s">
        <v>7</v>
      </c>
      <c r="D33" s="21">
        <v>122.9</v>
      </c>
      <c r="E33" s="21">
        <v>0</v>
      </c>
      <c r="F33" s="21">
        <v>0</v>
      </c>
      <c r="G33" s="77">
        <v>8</v>
      </c>
      <c r="H33" s="21">
        <v>0</v>
      </c>
      <c r="I33" s="21">
        <v>0</v>
      </c>
      <c r="J33" s="21">
        <v>0.06</v>
      </c>
      <c r="K33" s="21">
        <v>3</v>
      </c>
      <c r="L33" s="56">
        <v>0</v>
      </c>
      <c r="M33" s="21">
        <v>0</v>
      </c>
      <c r="N33" s="21">
        <v>0</v>
      </c>
      <c r="O33" s="21">
        <v>0</v>
      </c>
      <c r="P33" s="1"/>
    </row>
    <row r="34" spans="2:16" ht="38.25">
      <c r="B34" s="25" t="s">
        <v>97</v>
      </c>
      <c r="C34" s="19" t="s">
        <v>95</v>
      </c>
      <c r="D34" s="21">
        <v>315</v>
      </c>
      <c r="E34" s="21">
        <v>0</v>
      </c>
      <c r="F34" s="21">
        <v>0</v>
      </c>
      <c r="G34" s="45">
        <v>0</v>
      </c>
      <c r="H34" s="21">
        <v>0</v>
      </c>
      <c r="I34" s="21">
        <v>0</v>
      </c>
      <c r="J34" s="21">
        <v>0</v>
      </c>
      <c r="K34" s="21">
        <v>0</v>
      </c>
      <c r="L34" s="90">
        <v>0</v>
      </c>
      <c r="M34" s="90">
        <v>0</v>
      </c>
      <c r="N34" s="90">
        <v>0</v>
      </c>
      <c r="O34" s="90">
        <v>0</v>
      </c>
      <c r="P34" s="1"/>
    </row>
    <row r="35" spans="2:16" ht="38.25">
      <c r="B35" s="25" t="s">
        <v>98</v>
      </c>
      <c r="C35" s="19" t="s">
        <v>222</v>
      </c>
      <c r="D35" s="21">
        <v>70.2</v>
      </c>
      <c r="E35" s="21">
        <v>0</v>
      </c>
      <c r="F35" s="21">
        <v>0</v>
      </c>
      <c r="G35" s="45">
        <v>0</v>
      </c>
      <c r="H35" s="21">
        <v>0</v>
      </c>
      <c r="I35" s="21">
        <v>0</v>
      </c>
      <c r="J35" s="21">
        <v>0</v>
      </c>
      <c r="K35" s="21">
        <v>0</v>
      </c>
      <c r="L35" s="90">
        <v>0</v>
      </c>
      <c r="M35" s="90">
        <v>0</v>
      </c>
      <c r="N35" s="90">
        <v>0</v>
      </c>
      <c r="O35" s="90">
        <v>0</v>
      </c>
      <c r="P35" s="1"/>
    </row>
    <row r="36" spans="2:17" ht="18.75">
      <c r="B36" s="25" t="s">
        <v>221</v>
      </c>
      <c r="C36" s="19" t="s">
        <v>223</v>
      </c>
      <c r="D36" s="21">
        <v>64.3</v>
      </c>
      <c r="E36" s="21">
        <v>101</v>
      </c>
      <c r="F36" s="45">
        <v>61</v>
      </c>
      <c r="G36" s="21">
        <v>143</v>
      </c>
      <c r="H36" s="21">
        <v>1.5</v>
      </c>
      <c r="I36" s="21">
        <v>0.9</v>
      </c>
      <c r="J36" s="47">
        <v>2.2</v>
      </c>
      <c r="K36" s="21">
        <v>7</v>
      </c>
      <c r="L36" s="90">
        <v>9</v>
      </c>
      <c r="M36" s="90">
        <v>2</v>
      </c>
      <c r="N36" s="90">
        <v>6</v>
      </c>
      <c r="O36" s="90">
        <v>1</v>
      </c>
      <c r="P36" s="1"/>
      <c r="Q36">
        <f>SUM(G33:G36)</f>
        <v>151</v>
      </c>
    </row>
    <row r="37" spans="2:16" ht="18.75" customHeight="1">
      <c r="B37" s="100" t="s">
        <v>67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57">
        <f>SUM(L33:L36)</f>
        <v>9</v>
      </c>
      <c r="M37" s="57">
        <f>SUM(M33:M36)</f>
        <v>2</v>
      </c>
      <c r="N37" s="57">
        <f>SUM(N33:N36)</f>
        <v>6</v>
      </c>
      <c r="O37" s="57">
        <f>SUM(O33:O36)</f>
        <v>1</v>
      </c>
      <c r="P37" s="1"/>
    </row>
    <row r="38" spans="2:16" ht="18.75">
      <c r="B38" s="99" t="s">
        <v>10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"/>
    </row>
    <row r="39" spans="2:16" ht="18.75">
      <c r="B39" s="25" t="s">
        <v>99</v>
      </c>
      <c r="C39" s="19" t="s">
        <v>1</v>
      </c>
      <c r="D39" s="21">
        <v>137.3</v>
      </c>
      <c r="E39" s="21">
        <v>229</v>
      </c>
      <c r="F39" s="45">
        <v>294</v>
      </c>
      <c r="G39" s="78">
        <v>186</v>
      </c>
      <c r="H39" s="26">
        <v>0.8</v>
      </c>
      <c r="I39" s="26">
        <v>2.1</v>
      </c>
      <c r="J39" s="80">
        <v>1.3</v>
      </c>
      <c r="K39" s="21">
        <v>5</v>
      </c>
      <c r="L39" s="56">
        <v>9</v>
      </c>
      <c r="M39" s="21">
        <v>2</v>
      </c>
      <c r="N39" s="21">
        <v>6</v>
      </c>
      <c r="O39" s="21">
        <v>1</v>
      </c>
      <c r="P39" s="1"/>
    </row>
    <row r="40" spans="2:16" ht="38.25">
      <c r="B40" s="25" t="s">
        <v>100</v>
      </c>
      <c r="C40" s="19" t="s">
        <v>102</v>
      </c>
      <c r="D40" s="21">
        <v>513.1</v>
      </c>
      <c r="E40" s="21">
        <v>169</v>
      </c>
      <c r="F40" s="45">
        <v>126</v>
      </c>
      <c r="G40" s="78">
        <v>223</v>
      </c>
      <c r="H40" s="26">
        <v>0.3</v>
      </c>
      <c r="I40" s="26">
        <v>0.24</v>
      </c>
      <c r="J40" s="80">
        <v>0.43</v>
      </c>
      <c r="K40" s="21">
        <v>3</v>
      </c>
      <c r="L40" s="90">
        <v>6</v>
      </c>
      <c r="M40" s="91">
        <v>1</v>
      </c>
      <c r="N40" s="90">
        <v>4</v>
      </c>
      <c r="O40" s="90">
        <v>1</v>
      </c>
      <c r="P40" s="1"/>
    </row>
    <row r="41" spans="2:16" ht="18.75">
      <c r="B41" s="25" t="s">
        <v>101</v>
      </c>
      <c r="C41" s="19" t="s">
        <v>251</v>
      </c>
      <c r="D41" s="21">
        <v>120.7</v>
      </c>
      <c r="E41" s="21">
        <v>88</v>
      </c>
      <c r="F41" s="45">
        <v>108</v>
      </c>
      <c r="G41" s="78">
        <v>95</v>
      </c>
      <c r="H41" s="26">
        <v>0.7</v>
      </c>
      <c r="I41" s="26">
        <v>0.89</v>
      </c>
      <c r="J41" s="80">
        <v>0.78</v>
      </c>
      <c r="K41" s="21">
        <v>3</v>
      </c>
      <c r="L41" s="90">
        <v>2</v>
      </c>
      <c r="M41" s="90">
        <v>0</v>
      </c>
      <c r="N41" s="90">
        <v>2</v>
      </c>
      <c r="O41" s="90">
        <v>0</v>
      </c>
      <c r="P41" s="1"/>
    </row>
    <row r="42" spans="2:16" ht="18.75">
      <c r="B42">
        <v>5.4</v>
      </c>
      <c r="C42" s="46" t="s">
        <v>317</v>
      </c>
      <c r="D42" s="39">
        <v>152.6</v>
      </c>
      <c r="E42" s="47">
        <v>127</v>
      </c>
      <c r="F42" s="52">
        <v>24</v>
      </c>
      <c r="G42" s="85">
        <v>29</v>
      </c>
      <c r="H42" s="48">
        <v>0.8</v>
      </c>
      <c r="I42" s="26">
        <v>0.15</v>
      </c>
      <c r="J42" s="80">
        <v>0.15</v>
      </c>
      <c r="K42" s="21">
        <v>3</v>
      </c>
      <c r="L42" s="90">
        <v>0</v>
      </c>
      <c r="M42" s="90">
        <v>0</v>
      </c>
      <c r="N42" s="90">
        <v>0</v>
      </c>
      <c r="O42" s="90">
        <v>0</v>
      </c>
      <c r="P42" s="1"/>
    </row>
    <row r="43" spans="2:17" ht="18.75" customHeight="1">
      <c r="B43" s="100" t="s">
        <v>67</v>
      </c>
      <c r="C43" s="100"/>
      <c r="D43" s="100"/>
      <c r="E43" s="100"/>
      <c r="F43" s="100"/>
      <c r="G43" s="100"/>
      <c r="H43" s="100"/>
      <c r="I43" s="100"/>
      <c r="J43" s="100"/>
      <c r="K43" s="100"/>
      <c r="L43" s="57">
        <f>SUM(L39:L42)</f>
        <v>17</v>
      </c>
      <c r="M43" s="57">
        <f>SUM(M39:M42)</f>
        <v>3</v>
      </c>
      <c r="N43" s="57">
        <f>SUM(N39:N42)</f>
        <v>12</v>
      </c>
      <c r="O43" s="57">
        <f>SUM(O39:O42)</f>
        <v>2</v>
      </c>
      <c r="P43" s="1"/>
      <c r="Q43" s="93">
        <f>SUM(G39:G42)</f>
        <v>533</v>
      </c>
    </row>
    <row r="44" spans="2:15" ht="15">
      <c r="B44" s="99" t="s">
        <v>11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6" ht="18.75">
      <c r="B45" s="25" t="s">
        <v>103</v>
      </c>
      <c r="C45" s="19" t="s">
        <v>1</v>
      </c>
      <c r="D45" s="21">
        <v>376.8</v>
      </c>
      <c r="E45" s="21">
        <v>0</v>
      </c>
      <c r="F45" s="21">
        <v>0</v>
      </c>
      <c r="G45" s="45">
        <v>0</v>
      </c>
      <c r="H45" s="21">
        <v>0</v>
      </c>
      <c r="I45" s="21">
        <v>0</v>
      </c>
      <c r="J45" s="21">
        <v>0</v>
      </c>
      <c r="K45" s="21">
        <v>0</v>
      </c>
      <c r="L45" s="56">
        <v>0</v>
      </c>
      <c r="M45" s="21">
        <v>0</v>
      </c>
      <c r="N45" s="21">
        <v>0</v>
      </c>
      <c r="O45" s="21">
        <v>0</v>
      </c>
      <c r="P45" s="1"/>
    </row>
    <row r="46" spans="2:16" ht="18.75" customHeight="1">
      <c r="B46" s="100" t="s">
        <v>67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57">
        <f>SUM(L45)</f>
        <v>0</v>
      </c>
      <c r="M46" s="57">
        <f>SUM(M45)</f>
        <v>0</v>
      </c>
      <c r="N46" s="57">
        <f>SUM(N45)</f>
        <v>0</v>
      </c>
      <c r="O46" s="57">
        <f>SUM(O45)</f>
        <v>0</v>
      </c>
      <c r="P46" s="1"/>
    </row>
    <row r="47" spans="2:16" ht="18.75">
      <c r="B47" s="99" t="s">
        <v>12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"/>
    </row>
    <row r="48" spans="2:16" ht="18.75">
      <c r="B48" s="25" t="s">
        <v>104</v>
      </c>
      <c r="C48" s="19" t="s">
        <v>1</v>
      </c>
      <c r="D48" s="21">
        <v>194.4</v>
      </c>
      <c r="E48" s="21">
        <v>0</v>
      </c>
      <c r="F48" s="45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56">
        <v>0</v>
      </c>
      <c r="M48" s="21">
        <v>0</v>
      </c>
      <c r="N48" s="21">
        <v>0</v>
      </c>
      <c r="O48" s="21">
        <v>0</v>
      </c>
      <c r="P48" s="1"/>
    </row>
    <row r="49" spans="2:16" ht="38.25">
      <c r="B49" s="25" t="s">
        <v>224</v>
      </c>
      <c r="C49" s="19" t="s">
        <v>248</v>
      </c>
      <c r="D49" s="21">
        <v>80.2</v>
      </c>
      <c r="E49" s="21">
        <v>0</v>
      </c>
      <c r="F49" s="45">
        <v>3</v>
      </c>
      <c r="G49" s="21">
        <v>0</v>
      </c>
      <c r="H49" s="21">
        <v>0</v>
      </c>
      <c r="I49" s="21">
        <v>0.03</v>
      </c>
      <c r="J49" s="21">
        <v>0</v>
      </c>
      <c r="K49" s="21">
        <v>0</v>
      </c>
      <c r="L49" s="90">
        <v>0</v>
      </c>
      <c r="M49" s="90">
        <v>0</v>
      </c>
      <c r="N49" s="90">
        <v>0</v>
      </c>
      <c r="O49" s="90">
        <v>0</v>
      </c>
      <c r="P49" s="1"/>
    </row>
    <row r="50" spans="2:16" ht="18.75" customHeight="1">
      <c r="B50" s="100" t="s">
        <v>67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57">
        <f>SUM(L48:L49)</f>
        <v>0</v>
      </c>
      <c r="M50" s="57">
        <f>SUM(M48:M49)</f>
        <v>0</v>
      </c>
      <c r="N50" s="57">
        <f>SUM(N48:N49)</f>
        <v>0</v>
      </c>
      <c r="O50" s="57">
        <f>SUM(O48:O49)</f>
        <v>0</v>
      </c>
      <c r="P50" s="1"/>
    </row>
    <row r="51" spans="2:16" ht="18.75">
      <c r="B51" s="99" t="s">
        <v>13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"/>
    </row>
    <row r="52" spans="2:16" ht="18.75">
      <c r="B52" s="25" t="s">
        <v>105</v>
      </c>
      <c r="C52" s="19" t="s">
        <v>7</v>
      </c>
      <c r="D52" s="21">
        <v>1230</v>
      </c>
      <c r="E52" s="21">
        <v>464</v>
      </c>
      <c r="F52" s="45">
        <v>410</v>
      </c>
      <c r="G52" s="78">
        <v>421</v>
      </c>
      <c r="H52" s="26">
        <v>0.4</v>
      </c>
      <c r="I52" s="26">
        <v>0.3</v>
      </c>
      <c r="J52" s="80">
        <v>0.9</v>
      </c>
      <c r="K52" s="21">
        <v>2.5</v>
      </c>
      <c r="L52" s="56">
        <v>10</v>
      </c>
      <c r="M52" s="62">
        <v>2</v>
      </c>
      <c r="N52" s="21">
        <v>6</v>
      </c>
      <c r="O52" s="21">
        <v>2</v>
      </c>
      <c r="P52" s="1"/>
    </row>
    <row r="53" spans="2:16" ht="18.75">
      <c r="B53" s="25" t="s">
        <v>106</v>
      </c>
      <c r="C53" s="19" t="s">
        <v>14</v>
      </c>
      <c r="D53" s="21">
        <v>759.3</v>
      </c>
      <c r="E53" s="21">
        <v>420</v>
      </c>
      <c r="F53" s="45">
        <v>400</v>
      </c>
      <c r="G53" s="78">
        <v>382</v>
      </c>
      <c r="H53" s="26">
        <v>0.6</v>
      </c>
      <c r="I53" s="26">
        <v>0.52</v>
      </c>
      <c r="J53" s="80">
        <v>0.5</v>
      </c>
      <c r="K53" s="21">
        <v>3</v>
      </c>
      <c r="L53" s="90">
        <v>11</v>
      </c>
      <c r="M53" s="91">
        <v>0</v>
      </c>
      <c r="N53" s="90">
        <v>10</v>
      </c>
      <c r="O53" s="90">
        <v>1</v>
      </c>
      <c r="P53" s="1"/>
    </row>
    <row r="54" spans="2:16" ht="18.75">
      <c r="B54" s="25" t="s">
        <v>107</v>
      </c>
      <c r="C54" s="19" t="s">
        <v>318</v>
      </c>
      <c r="D54" s="21">
        <v>683.8</v>
      </c>
      <c r="E54" s="21">
        <v>302</v>
      </c>
      <c r="F54" s="45">
        <v>453</v>
      </c>
      <c r="G54" s="78">
        <v>455</v>
      </c>
      <c r="H54" s="26">
        <v>0.4</v>
      </c>
      <c r="I54" s="26">
        <v>0.66</v>
      </c>
      <c r="J54" s="80">
        <v>0.66</v>
      </c>
      <c r="K54" s="21">
        <v>3</v>
      </c>
      <c r="L54" s="90">
        <v>13</v>
      </c>
      <c r="M54" s="91">
        <v>0</v>
      </c>
      <c r="N54" s="90">
        <v>11</v>
      </c>
      <c r="O54" s="90">
        <v>2</v>
      </c>
      <c r="P54" s="1"/>
    </row>
    <row r="55" spans="2:17" ht="18.75" customHeight="1">
      <c r="B55" s="100" t="s">
        <v>67</v>
      </c>
      <c r="C55" s="100"/>
      <c r="D55" s="100"/>
      <c r="E55" s="100"/>
      <c r="F55" s="100"/>
      <c r="G55" s="100"/>
      <c r="H55" s="100"/>
      <c r="I55" s="100"/>
      <c r="J55" s="100"/>
      <c r="K55" s="100"/>
      <c r="L55" s="57">
        <f>SUM(L52:L54)</f>
        <v>34</v>
      </c>
      <c r="M55" s="57">
        <f>SUM(M52:M54)</f>
        <v>2</v>
      </c>
      <c r="N55" s="57">
        <f>SUM(N52:N54)</f>
        <v>27</v>
      </c>
      <c r="O55" s="57">
        <f>SUM(O52:O54)</f>
        <v>5</v>
      </c>
      <c r="P55" s="1"/>
      <c r="Q55" s="93">
        <f>SUM(G52:G54)</f>
        <v>1258</v>
      </c>
    </row>
    <row r="56" spans="2:16" ht="18.75">
      <c r="B56" s="99" t="s">
        <v>15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"/>
    </row>
    <row r="57" spans="2:16" ht="18.75">
      <c r="B57" s="25" t="s">
        <v>108</v>
      </c>
      <c r="C57" s="19" t="s">
        <v>7</v>
      </c>
      <c r="D57" s="21">
        <v>306.1</v>
      </c>
      <c r="E57" s="21">
        <v>13</v>
      </c>
      <c r="F57" s="45">
        <v>3</v>
      </c>
      <c r="G57" s="28">
        <v>0</v>
      </c>
      <c r="H57" s="27">
        <v>0.04</v>
      </c>
      <c r="I57" s="27">
        <v>0.009</v>
      </c>
      <c r="J57" s="80">
        <v>0</v>
      </c>
      <c r="K57" s="21">
        <v>0</v>
      </c>
      <c r="L57" s="56">
        <v>0</v>
      </c>
      <c r="M57" s="21">
        <v>0</v>
      </c>
      <c r="N57" s="21">
        <v>0</v>
      </c>
      <c r="O57" s="21">
        <v>0</v>
      </c>
      <c r="P57" s="1"/>
    </row>
    <row r="58" spans="2:16" ht="38.25">
      <c r="B58" s="25" t="s">
        <v>109</v>
      </c>
      <c r="C58" s="41" t="s">
        <v>115</v>
      </c>
      <c r="D58" s="42">
        <v>278</v>
      </c>
      <c r="E58" s="21">
        <v>4</v>
      </c>
      <c r="F58" s="45">
        <v>0</v>
      </c>
      <c r="G58" s="28">
        <v>0</v>
      </c>
      <c r="H58" s="27">
        <v>0.01</v>
      </c>
      <c r="I58" s="27">
        <v>0</v>
      </c>
      <c r="J58" s="80">
        <v>0</v>
      </c>
      <c r="K58" s="21">
        <v>0</v>
      </c>
      <c r="L58" s="90">
        <v>0</v>
      </c>
      <c r="M58" s="90">
        <v>0</v>
      </c>
      <c r="N58" s="90">
        <v>0</v>
      </c>
      <c r="O58" s="90">
        <v>0</v>
      </c>
      <c r="P58" s="1"/>
    </row>
    <row r="59" spans="2:16" ht="38.25">
      <c r="B59" s="25" t="s">
        <v>110</v>
      </c>
      <c r="C59" s="41" t="s">
        <v>285</v>
      </c>
      <c r="D59" s="42">
        <v>16</v>
      </c>
      <c r="E59" s="21">
        <v>10</v>
      </c>
      <c r="F59" s="45">
        <v>12</v>
      </c>
      <c r="G59" s="28">
        <v>9</v>
      </c>
      <c r="H59" s="26">
        <v>0.6</v>
      </c>
      <c r="I59" s="26">
        <v>0.75</v>
      </c>
      <c r="J59" s="80">
        <v>0.5</v>
      </c>
      <c r="K59" s="21">
        <v>3</v>
      </c>
      <c r="L59" s="90">
        <v>0</v>
      </c>
      <c r="M59" s="90">
        <v>0</v>
      </c>
      <c r="N59" s="90">
        <v>0</v>
      </c>
      <c r="O59" s="90">
        <v>0</v>
      </c>
      <c r="P59" s="1"/>
    </row>
    <row r="60" spans="2:16" ht="38.25">
      <c r="B60" s="25" t="s">
        <v>111</v>
      </c>
      <c r="C60" s="41" t="s">
        <v>16</v>
      </c>
      <c r="D60" s="42">
        <v>25.4</v>
      </c>
      <c r="E60" s="21">
        <v>32</v>
      </c>
      <c r="F60" s="45">
        <v>37</v>
      </c>
      <c r="G60" s="28">
        <v>38</v>
      </c>
      <c r="H60" s="26">
        <v>1.2</v>
      </c>
      <c r="I60" s="26">
        <v>1.4</v>
      </c>
      <c r="J60" s="80">
        <v>1.5</v>
      </c>
      <c r="K60" s="21">
        <v>5</v>
      </c>
      <c r="L60" s="90">
        <v>1</v>
      </c>
      <c r="M60" s="90">
        <v>0</v>
      </c>
      <c r="N60" s="90">
        <v>1</v>
      </c>
      <c r="O60" s="90">
        <v>0</v>
      </c>
      <c r="P60" s="1"/>
    </row>
    <row r="61" spans="2:16" ht="32.25" customHeight="1">
      <c r="B61" s="25" t="s">
        <v>112</v>
      </c>
      <c r="C61" s="41" t="s">
        <v>17</v>
      </c>
      <c r="D61" s="42">
        <v>58</v>
      </c>
      <c r="E61" s="21">
        <v>7</v>
      </c>
      <c r="F61" s="45">
        <v>9</v>
      </c>
      <c r="G61" s="28">
        <v>18</v>
      </c>
      <c r="H61" s="27">
        <v>0.12</v>
      </c>
      <c r="I61" s="27">
        <v>0.15</v>
      </c>
      <c r="J61" s="80">
        <v>0.31</v>
      </c>
      <c r="K61" s="21">
        <v>3</v>
      </c>
      <c r="L61" s="90">
        <v>0</v>
      </c>
      <c r="M61" s="90">
        <v>0</v>
      </c>
      <c r="N61" s="90">
        <v>0</v>
      </c>
      <c r="O61" s="90">
        <v>0</v>
      </c>
      <c r="P61" s="1"/>
    </row>
    <row r="62" spans="2:16" ht="18.75">
      <c r="B62" s="25" t="s">
        <v>113</v>
      </c>
      <c r="C62" s="41" t="s">
        <v>18</v>
      </c>
      <c r="D62" s="42">
        <v>8.73</v>
      </c>
      <c r="E62" s="21">
        <v>10</v>
      </c>
      <c r="F62" s="45">
        <v>32</v>
      </c>
      <c r="G62" s="28">
        <v>33</v>
      </c>
      <c r="H62" s="26">
        <v>2.3</v>
      </c>
      <c r="I62" s="26">
        <v>3.5</v>
      </c>
      <c r="J62" s="80">
        <v>3.7</v>
      </c>
      <c r="K62" s="21">
        <v>7</v>
      </c>
      <c r="L62" s="90">
        <v>1</v>
      </c>
      <c r="M62" s="90">
        <v>0</v>
      </c>
      <c r="N62" s="90">
        <v>1</v>
      </c>
      <c r="O62" s="90">
        <v>0</v>
      </c>
      <c r="P62" s="1"/>
    </row>
    <row r="63" spans="2:16" ht="18.75">
      <c r="B63" s="25" t="s">
        <v>114</v>
      </c>
      <c r="C63" s="41" t="s">
        <v>19</v>
      </c>
      <c r="D63" s="42">
        <v>11.28</v>
      </c>
      <c r="E63" s="21">
        <v>21</v>
      </c>
      <c r="F63" s="45">
        <v>21</v>
      </c>
      <c r="G63" s="28">
        <v>23</v>
      </c>
      <c r="H63" s="26">
        <v>2.1</v>
      </c>
      <c r="I63" s="26">
        <v>1.9</v>
      </c>
      <c r="J63" s="80">
        <v>2</v>
      </c>
      <c r="K63" s="21">
        <v>7</v>
      </c>
      <c r="L63" s="90">
        <v>1</v>
      </c>
      <c r="M63" s="90">
        <v>0</v>
      </c>
      <c r="N63" s="90">
        <v>1</v>
      </c>
      <c r="O63" s="90">
        <v>0</v>
      </c>
      <c r="P63" s="1"/>
    </row>
    <row r="64" spans="2:16" ht="18.75">
      <c r="B64" s="25" t="s">
        <v>284</v>
      </c>
      <c r="C64" s="41" t="s">
        <v>286</v>
      </c>
      <c r="D64" s="42">
        <v>16.3</v>
      </c>
      <c r="E64" s="21">
        <v>9</v>
      </c>
      <c r="F64" s="45">
        <v>11</v>
      </c>
      <c r="G64" s="28">
        <v>3</v>
      </c>
      <c r="H64" s="26">
        <v>0.5</v>
      </c>
      <c r="I64" s="26">
        <v>0.67</v>
      </c>
      <c r="J64" s="80">
        <v>0.18</v>
      </c>
      <c r="K64" s="21">
        <v>3</v>
      </c>
      <c r="L64" s="56">
        <v>0</v>
      </c>
      <c r="M64" s="21">
        <v>0</v>
      </c>
      <c r="N64" s="21">
        <v>0</v>
      </c>
      <c r="O64" s="21">
        <v>0</v>
      </c>
      <c r="P64" s="1"/>
    </row>
    <row r="65" spans="2:16" ht="18.75">
      <c r="B65" s="73"/>
      <c r="C65" s="73" t="s">
        <v>323</v>
      </c>
      <c r="D65" s="74">
        <v>8.7</v>
      </c>
      <c r="E65" s="73"/>
      <c r="F65" s="73"/>
      <c r="G65" s="75">
        <v>11</v>
      </c>
      <c r="H65" s="73"/>
      <c r="I65" s="73"/>
      <c r="J65" s="80">
        <v>1.2</v>
      </c>
      <c r="K65" s="21">
        <v>5</v>
      </c>
      <c r="L65" s="90">
        <v>0</v>
      </c>
      <c r="M65" s="90">
        <v>0</v>
      </c>
      <c r="N65" s="90">
        <v>0</v>
      </c>
      <c r="O65" s="90">
        <v>0</v>
      </c>
      <c r="P65" s="1"/>
    </row>
    <row r="66" spans="2:17" ht="18.75" customHeight="1">
      <c r="B66" s="100" t="s">
        <v>67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57">
        <f>SUM(L57:L65)</f>
        <v>3</v>
      </c>
      <c r="M66" s="57">
        <f>SUM(M57:M65)</f>
        <v>0</v>
      </c>
      <c r="N66" s="57">
        <f>SUM(N57:N65)</f>
        <v>3</v>
      </c>
      <c r="O66" s="57">
        <f>SUM(O57:O65)</f>
        <v>0</v>
      </c>
      <c r="P66" s="1"/>
      <c r="Q66" s="93">
        <f>SUM(G57:G65)</f>
        <v>135</v>
      </c>
    </row>
    <row r="67" spans="2:16" ht="18.75">
      <c r="B67" s="99" t="s">
        <v>20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"/>
    </row>
    <row r="68" spans="2:16" ht="18.75">
      <c r="B68" s="25" t="s">
        <v>116</v>
      </c>
      <c r="C68" s="41" t="s">
        <v>21</v>
      </c>
      <c r="D68" s="42">
        <v>59.2</v>
      </c>
      <c r="E68" s="21">
        <v>0</v>
      </c>
      <c r="F68" s="21">
        <v>0</v>
      </c>
      <c r="G68" s="45">
        <v>0</v>
      </c>
      <c r="H68" s="21">
        <v>0</v>
      </c>
      <c r="I68" s="21">
        <v>0</v>
      </c>
      <c r="J68" s="21">
        <v>0</v>
      </c>
      <c r="K68" s="21">
        <v>0</v>
      </c>
      <c r="L68" s="56">
        <v>0</v>
      </c>
      <c r="M68" s="21">
        <v>0</v>
      </c>
      <c r="N68" s="21">
        <v>0</v>
      </c>
      <c r="O68" s="21">
        <v>0</v>
      </c>
      <c r="P68" s="1"/>
    </row>
    <row r="69" spans="2:16" ht="38.25">
      <c r="B69" s="25" t="s">
        <v>288</v>
      </c>
      <c r="C69" s="41" t="s">
        <v>290</v>
      </c>
      <c r="D69" s="42">
        <v>119.9</v>
      </c>
      <c r="E69" s="21">
        <v>0</v>
      </c>
      <c r="F69" s="21">
        <v>0</v>
      </c>
      <c r="G69" s="45">
        <v>0</v>
      </c>
      <c r="H69" s="21">
        <v>0</v>
      </c>
      <c r="I69" s="21">
        <v>0</v>
      </c>
      <c r="J69" s="21">
        <v>0</v>
      </c>
      <c r="K69" s="21">
        <v>0</v>
      </c>
      <c r="L69" s="90">
        <v>0</v>
      </c>
      <c r="M69" s="90">
        <v>0</v>
      </c>
      <c r="N69" s="90">
        <v>0</v>
      </c>
      <c r="O69" s="90">
        <v>0</v>
      </c>
      <c r="P69" s="1"/>
    </row>
    <row r="70" spans="2:16" ht="18.75">
      <c r="B70" s="25" t="s">
        <v>289</v>
      </c>
      <c r="C70" s="41" t="s">
        <v>291</v>
      </c>
      <c r="D70" s="42">
        <v>273.7</v>
      </c>
      <c r="E70" s="21">
        <v>0</v>
      </c>
      <c r="F70" s="21">
        <v>0</v>
      </c>
      <c r="G70" s="45">
        <v>0</v>
      </c>
      <c r="H70" s="21">
        <v>0</v>
      </c>
      <c r="I70" s="21">
        <v>0</v>
      </c>
      <c r="J70" s="21">
        <v>0</v>
      </c>
      <c r="K70" s="21">
        <v>0</v>
      </c>
      <c r="L70" s="56">
        <v>0</v>
      </c>
      <c r="M70" s="21">
        <v>0</v>
      </c>
      <c r="N70" s="21">
        <v>0</v>
      </c>
      <c r="O70" s="21">
        <v>0</v>
      </c>
      <c r="P70" s="1"/>
    </row>
    <row r="71" spans="2:16" ht="18.75" customHeight="1">
      <c r="B71" s="100" t="s">
        <v>67</v>
      </c>
      <c r="C71" s="100"/>
      <c r="D71" s="100"/>
      <c r="E71" s="100"/>
      <c r="F71" s="100"/>
      <c r="G71" s="100"/>
      <c r="H71" s="100"/>
      <c r="I71" s="100"/>
      <c r="J71" s="100"/>
      <c r="K71" s="100"/>
      <c r="L71" s="57">
        <f>SUM(L68:L70)</f>
        <v>0</v>
      </c>
      <c r="M71" s="57">
        <f>SUM(M68:M70)</f>
        <v>0</v>
      </c>
      <c r="N71" s="57">
        <f>SUM(N68:N70)</f>
        <v>0</v>
      </c>
      <c r="O71" s="57">
        <f>SUM(O68:O70)</f>
        <v>0</v>
      </c>
      <c r="P71" s="1"/>
    </row>
    <row r="72" spans="2:16" ht="18.75">
      <c r="B72" s="99" t="s">
        <v>22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"/>
    </row>
    <row r="73" spans="2:16" ht="18.75">
      <c r="B73" s="25" t="s">
        <v>117</v>
      </c>
      <c r="C73" s="19" t="s">
        <v>7</v>
      </c>
      <c r="D73" s="21">
        <v>122.1</v>
      </c>
      <c r="E73" s="21">
        <v>265</v>
      </c>
      <c r="F73" s="45">
        <v>211</v>
      </c>
      <c r="G73" s="21">
        <v>129</v>
      </c>
      <c r="H73" s="21">
        <v>0.8</v>
      </c>
      <c r="I73" s="21">
        <v>1.7</v>
      </c>
      <c r="J73" s="79">
        <v>1.05</v>
      </c>
      <c r="K73" s="21">
        <v>5</v>
      </c>
      <c r="L73" s="90">
        <v>6</v>
      </c>
      <c r="M73" s="90">
        <v>1</v>
      </c>
      <c r="N73" s="90">
        <v>4</v>
      </c>
      <c r="O73" s="90">
        <v>1</v>
      </c>
      <c r="P73" s="1"/>
    </row>
    <row r="74" spans="2:16" ht="19.5" customHeight="1">
      <c r="B74" s="25" t="s">
        <v>118</v>
      </c>
      <c r="C74" s="108" t="s">
        <v>277</v>
      </c>
      <c r="D74" s="109"/>
      <c r="E74" s="109"/>
      <c r="F74" s="109"/>
      <c r="G74" s="109"/>
      <c r="H74" s="109"/>
      <c r="I74" s="109"/>
      <c r="J74" s="109"/>
      <c r="K74" s="110"/>
      <c r="L74" s="90">
        <v>1</v>
      </c>
      <c r="M74" s="90">
        <v>0</v>
      </c>
      <c r="N74" s="90">
        <v>1</v>
      </c>
      <c r="O74" s="90">
        <v>0</v>
      </c>
      <c r="P74" s="1"/>
    </row>
    <row r="75" spans="2:16" ht="18.75">
      <c r="B75" s="25" t="s">
        <v>119</v>
      </c>
      <c r="C75" s="19" t="s">
        <v>23</v>
      </c>
      <c r="D75" s="21">
        <v>669.9</v>
      </c>
      <c r="E75" s="21">
        <v>578</v>
      </c>
      <c r="F75" s="45">
        <v>601</v>
      </c>
      <c r="G75" s="78">
        <v>647</v>
      </c>
      <c r="H75" s="26">
        <v>1.3</v>
      </c>
      <c r="I75" s="26">
        <v>1.3</v>
      </c>
      <c r="J75" s="80">
        <v>0.92</v>
      </c>
      <c r="K75" s="21">
        <v>3</v>
      </c>
      <c r="L75" s="90">
        <v>19</v>
      </c>
      <c r="M75" s="90">
        <v>4</v>
      </c>
      <c r="N75" s="90">
        <v>12</v>
      </c>
      <c r="O75" s="90">
        <v>3</v>
      </c>
      <c r="P75" s="1"/>
    </row>
    <row r="76" spans="2:16" ht="25.5">
      <c r="B76" s="25" t="s">
        <v>120</v>
      </c>
      <c r="C76" s="19" t="s">
        <v>24</v>
      </c>
      <c r="D76" s="21">
        <v>351.9</v>
      </c>
      <c r="E76" s="21">
        <v>420</v>
      </c>
      <c r="F76" s="45">
        <v>436</v>
      </c>
      <c r="G76" s="78">
        <v>311</v>
      </c>
      <c r="H76" s="26">
        <v>1.2</v>
      </c>
      <c r="I76" s="26">
        <v>1.2</v>
      </c>
      <c r="J76" s="80">
        <v>0.88</v>
      </c>
      <c r="K76" s="21">
        <v>3</v>
      </c>
      <c r="L76" s="90">
        <v>8</v>
      </c>
      <c r="M76" s="90">
        <v>2</v>
      </c>
      <c r="N76" s="90">
        <v>5</v>
      </c>
      <c r="O76" s="90">
        <v>1</v>
      </c>
      <c r="P76" s="1"/>
    </row>
    <row r="77" spans="2:16" ht="18.75">
      <c r="B77" s="25" t="s">
        <v>121</v>
      </c>
      <c r="C77" s="19" t="s">
        <v>25</v>
      </c>
      <c r="D77" s="21">
        <v>33.59</v>
      </c>
      <c r="E77" s="21">
        <v>37</v>
      </c>
      <c r="F77" s="45">
        <v>42</v>
      </c>
      <c r="G77" s="78">
        <v>45</v>
      </c>
      <c r="H77" s="26">
        <v>0.9</v>
      </c>
      <c r="I77" s="26">
        <v>0.97</v>
      </c>
      <c r="J77" s="80">
        <v>1.3</v>
      </c>
      <c r="K77" s="21">
        <v>5</v>
      </c>
      <c r="L77" s="90">
        <v>2</v>
      </c>
      <c r="M77" s="90">
        <v>0</v>
      </c>
      <c r="N77" s="90">
        <v>2</v>
      </c>
      <c r="O77" s="90">
        <v>0</v>
      </c>
      <c r="P77" s="1"/>
    </row>
    <row r="78" spans="2:16" ht="18.75">
      <c r="B78" s="25" t="s">
        <v>122</v>
      </c>
      <c r="C78" s="19" t="s">
        <v>26</v>
      </c>
      <c r="D78" s="21">
        <v>22.8</v>
      </c>
      <c r="E78" s="29">
        <v>83</v>
      </c>
      <c r="F78" s="45">
        <v>89</v>
      </c>
      <c r="G78" s="78">
        <v>92</v>
      </c>
      <c r="H78" s="26">
        <v>3.6</v>
      </c>
      <c r="I78" s="26">
        <v>3.9</v>
      </c>
      <c r="J78" s="80">
        <v>4.03</v>
      </c>
      <c r="K78" s="21">
        <v>8</v>
      </c>
      <c r="L78" s="90">
        <v>2</v>
      </c>
      <c r="M78" s="90">
        <v>0</v>
      </c>
      <c r="N78" s="90">
        <v>2</v>
      </c>
      <c r="O78" s="90">
        <v>0</v>
      </c>
      <c r="P78" s="1"/>
    </row>
    <row r="79" spans="2:17" ht="18.75">
      <c r="B79" s="25" t="s">
        <v>123</v>
      </c>
      <c r="C79" s="19" t="s">
        <v>292</v>
      </c>
      <c r="D79" s="21">
        <v>812.9</v>
      </c>
      <c r="E79" s="21">
        <v>200</v>
      </c>
      <c r="F79" s="45">
        <v>220</v>
      </c>
      <c r="G79" s="78">
        <v>233</v>
      </c>
      <c r="H79" s="26">
        <v>0.2</v>
      </c>
      <c r="I79" s="26">
        <v>0.25</v>
      </c>
      <c r="J79" s="80">
        <v>0.28</v>
      </c>
      <c r="K79" s="21">
        <v>3</v>
      </c>
      <c r="L79" s="90">
        <v>6</v>
      </c>
      <c r="M79" s="90">
        <v>1</v>
      </c>
      <c r="N79" s="90">
        <v>4</v>
      </c>
      <c r="O79" s="90">
        <v>1</v>
      </c>
      <c r="P79" s="4"/>
      <c r="Q79" s="94">
        <v>129</v>
      </c>
    </row>
    <row r="80" spans="2:17" ht="18.75" customHeight="1">
      <c r="B80" s="100" t="s">
        <v>67</v>
      </c>
      <c r="C80" s="100"/>
      <c r="D80" s="100"/>
      <c r="E80" s="100"/>
      <c r="F80" s="100"/>
      <c r="G80" s="100"/>
      <c r="H80" s="100"/>
      <c r="I80" s="100"/>
      <c r="J80" s="100"/>
      <c r="K80" s="100"/>
      <c r="L80" s="57">
        <f>SUM(L73:L79)</f>
        <v>44</v>
      </c>
      <c r="M80" s="57">
        <f>SUM(M73:M79)</f>
        <v>8</v>
      </c>
      <c r="N80" s="57">
        <f>SUM(N73:N79)</f>
        <v>30</v>
      </c>
      <c r="O80" s="57">
        <f>SUM(O73:O79)</f>
        <v>6</v>
      </c>
      <c r="P80" s="4"/>
      <c r="Q80" s="93">
        <f>SUM(G75:G79)</f>
        <v>1328</v>
      </c>
    </row>
    <row r="81" spans="2:16" ht="15.75">
      <c r="B81" s="99" t="s">
        <v>27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5"/>
    </row>
    <row r="82" spans="2:16" ht="18.75">
      <c r="B82" s="25" t="s">
        <v>124</v>
      </c>
      <c r="C82" s="19" t="s">
        <v>7</v>
      </c>
      <c r="D82" s="21">
        <v>507.1</v>
      </c>
      <c r="E82" s="21">
        <v>263</v>
      </c>
      <c r="F82" s="45">
        <v>265</v>
      </c>
      <c r="G82" s="78">
        <v>331</v>
      </c>
      <c r="H82" s="26">
        <v>0.5</v>
      </c>
      <c r="I82" s="26">
        <v>0.52</v>
      </c>
      <c r="J82" s="80">
        <v>0.65</v>
      </c>
      <c r="K82" s="21">
        <v>3</v>
      </c>
      <c r="L82" s="90">
        <v>8</v>
      </c>
      <c r="M82" s="90">
        <v>2</v>
      </c>
      <c r="N82" s="90">
        <v>5</v>
      </c>
      <c r="O82" s="90">
        <v>1</v>
      </c>
      <c r="P82" s="4"/>
    </row>
    <row r="83" spans="2:16" ht="25.5">
      <c r="B83" s="25" t="s">
        <v>215</v>
      </c>
      <c r="C83" s="19" t="s">
        <v>28</v>
      </c>
      <c r="D83" s="21">
        <v>396.8</v>
      </c>
      <c r="E83" s="21">
        <v>120</v>
      </c>
      <c r="F83" s="45">
        <v>197</v>
      </c>
      <c r="G83" s="78">
        <v>265</v>
      </c>
      <c r="H83" s="26">
        <v>0.3</v>
      </c>
      <c r="I83" s="26">
        <v>0.47</v>
      </c>
      <c r="J83" s="80">
        <v>0.66</v>
      </c>
      <c r="K83" s="21">
        <v>3</v>
      </c>
      <c r="L83" s="90">
        <v>7</v>
      </c>
      <c r="M83" s="90">
        <v>1</v>
      </c>
      <c r="N83" s="90">
        <v>5</v>
      </c>
      <c r="O83" s="90">
        <v>1</v>
      </c>
      <c r="P83" s="1"/>
    </row>
    <row r="84" spans="2:16" ht="18.75">
      <c r="B84" s="25" t="s">
        <v>226</v>
      </c>
      <c r="C84" s="22" t="s">
        <v>225</v>
      </c>
      <c r="D84" s="21">
        <v>112.4</v>
      </c>
      <c r="E84" s="21">
        <v>172</v>
      </c>
      <c r="F84" s="45">
        <v>158</v>
      </c>
      <c r="G84" s="78">
        <v>189</v>
      </c>
      <c r="H84" s="26">
        <v>1.2</v>
      </c>
      <c r="I84" s="26">
        <v>1.1</v>
      </c>
      <c r="J84" s="80">
        <v>1.68</v>
      </c>
      <c r="K84" s="21">
        <v>5</v>
      </c>
      <c r="L84" s="90">
        <v>9</v>
      </c>
      <c r="M84" s="90">
        <v>2</v>
      </c>
      <c r="N84" s="90">
        <v>6</v>
      </c>
      <c r="O84" s="90">
        <v>1</v>
      </c>
      <c r="P84" s="1"/>
    </row>
    <row r="85" spans="2:16" ht="18.75">
      <c r="B85" s="25" t="s">
        <v>228</v>
      </c>
      <c r="C85" s="22" t="s">
        <v>227</v>
      </c>
      <c r="D85" s="21">
        <v>29.9</v>
      </c>
      <c r="E85" s="21">
        <v>23</v>
      </c>
      <c r="F85" s="45">
        <v>26</v>
      </c>
      <c r="G85" s="78">
        <v>43</v>
      </c>
      <c r="H85" s="26">
        <v>0.8</v>
      </c>
      <c r="I85" s="26">
        <v>0.86</v>
      </c>
      <c r="J85" s="80">
        <v>1.4</v>
      </c>
      <c r="K85" s="21">
        <v>5</v>
      </c>
      <c r="L85" s="90">
        <v>2</v>
      </c>
      <c r="M85" s="90">
        <v>0</v>
      </c>
      <c r="N85" s="90">
        <v>2</v>
      </c>
      <c r="O85" s="90">
        <v>0</v>
      </c>
      <c r="P85" s="1"/>
    </row>
    <row r="86" spans="2:16" ht="18.75">
      <c r="B86" s="25" t="s">
        <v>252</v>
      </c>
      <c r="C86" s="34" t="s">
        <v>275</v>
      </c>
      <c r="D86" s="35">
        <v>13.68</v>
      </c>
      <c r="E86" s="21">
        <v>0</v>
      </c>
      <c r="F86" s="45">
        <v>0</v>
      </c>
      <c r="G86" s="78">
        <v>0</v>
      </c>
      <c r="H86" s="26">
        <v>0</v>
      </c>
      <c r="I86" s="26">
        <v>0</v>
      </c>
      <c r="J86" s="80">
        <v>0</v>
      </c>
      <c r="K86" s="21">
        <v>0</v>
      </c>
      <c r="L86" s="90">
        <v>0</v>
      </c>
      <c r="M86" s="90">
        <v>0</v>
      </c>
      <c r="N86" s="90">
        <v>0</v>
      </c>
      <c r="O86" s="90">
        <v>0</v>
      </c>
      <c r="P86" s="1"/>
    </row>
    <row r="87" spans="2:16" ht="18.75">
      <c r="B87" s="25" t="s">
        <v>253</v>
      </c>
      <c r="C87" s="34" t="s">
        <v>255</v>
      </c>
      <c r="D87" s="31">
        <v>95.6</v>
      </c>
      <c r="E87" s="21">
        <v>72</v>
      </c>
      <c r="F87" s="45">
        <v>77</v>
      </c>
      <c r="G87" s="78">
        <v>81</v>
      </c>
      <c r="H87" s="26">
        <v>0.8</v>
      </c>
      <c r="I87" s="26">
        <v>1.02</v>
      </c>
      <c r="J87" s="80">
        <v>0.84</v>
      </c>
      <c r="K87" s="21">
        <v>3</v>
      </c>
      <c r="L87" s="90">
        <v>2</v>
      </c>
      <c r="M87" s="90">
        <v>0</v>
      </c>
      <c r="N87" s="90">
        <v>2</v>
      </c>
      <c r="O87" s="90">
        <v>0</v>
      </c>
      <c r="P87" s="1"/>
    </row>
    <row r="88" spans="2:16" ht="18.75">
      <c r="B88" s="25" t="s">
        <v>254</v>
      </c>
      <c r="C88" s="34" t="s">
        <v>256</v>
      </c>
      <c r="D88" s="31">
        <v>140.6</v>
      </c>
      <c r="E88" s="21">
        <v>251</v>
      </c>
      <c r="F88" s="45">
        <v>297</v>
      </c>
      <c r="G88" s="78">
        <v>329</v>
      </c>
      <c r="H88" s="26">
        <v>1.8</v>
      </c>
      <c r="I88" s="26">
        <v>2.1</v>
      </c>
      <c r="J88" s="80">
        <v>2.3</v>
      </c>
      <c r="K88" s="21">
        <v>7</v>
      </c>
      <c r="L88" s="91">
        <v>23</v>
      </c>
      <c r="M88" s="91">
        <v>5</v>
      </c>
      <c r="N88" s="91">
        <v>14</v>
      </c>
      <c r="O88" s="91">
        <v>4</v>
      </c>
      <c r="P88" s="1"/>
    </row>
    <row r="89" spans="2:17" ht="18.75" customHeight="1">
      <c r="B89" s="100" t="s">
        <v>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57">
        <f>SUM(L82:L88)</f>
        <v>51</v>
      </c>
      <c r="M89" s="57">
        <f>SUM(M82:M88)</f>
        <v>10</v>
      </c>
      <c r="N89" s="57">
        <f>SUM(N82:N88)</f>
        <v>34</v>
      </c>
      <c r="O89" s="57">
        <f>SUM(O82:O88)</f>
        <v>7</v>
      </c>
      <c r="P89" s="1"/>
      <c r="Q89" s="93">
        <f>SUM(G82:G88)</f>
        <v>1238</v>
      </c>
    </row>
    <row r="90" spans="2:16" ht="18.75">
      <c r="B90" s="99" t="s">
        <v>29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1"/>
    </row>
    <row r="91" spans="2:16" ht="18.75">
      <c r="B91" s="25" t="s">
        <v>126</v>
      </c>
      <c r="C91" s="41" t="s">
        <v>7</v>
      </c>
      <c r="D91" s="42">
        <v>1496.5</v>
      </c>
      <c r="E91" s="45">
        <v>1190</v>
      </c>
      <c r="F91" s="45">
        <v>1074</v>
      </c>
      <c r="G91" s="28">
        <v>1169</v>
      </c>
      <c r="H91" s="26">
        <v>0.9</v>
      </c>
      <c r="I91" s="26">
        <v>0.77</v>
      </c>
      <c r="J91" s="80">
        <v>0.78</v>
      </c>
      <c r="K91" s="21">
        <v>3</v>
      </c>
      <c r="L91" s="90">
        <v>30</v>
      </c>
      <c r="M91" s="90">
        <v>7</v>
      </c>
      <c r="N91" s="90">
        <v>17</v>
      </c>
      <c r="O91" s="90">
        <v>6</v>
      </c>
      <c r="P91" s="1"/>
    </row>
    <row r="92" spans="2:16" ht="25.5">
      <c r="B92" s="25" t="s">
        <v>127</v>
      </c>
      <c r="C92" s="41" t="s">
        <v>30</v>
      </c>
      <c r="D92" s="42">
        <v>400</v>
      </c>
      <c r="E92" s="21">
        <v>482</v>
      </c>
      <c r="F92" s="45">
        <v>500</v>
      </c>
      <c r="G92" s="28">
        <v>690</v>
      </c>
      <c r="H92" s="26">
        <v>1.2</v>
      </c>
      <c r="I92" s="26">
        <v>1.25</v>
      </c>
      <c r="J92" s="80">
        <v>1.7</v>
      </c>
      <c r="K92" s="21">
        <v>3</v>
      </c>
      <c r="L92" s="90">
        <v>20</v>
      </c>
      <c r="M92" s="90">
        <v>5</v>
      </c>
      <c r="N92" s="90">
        <v>11</v>
      </c>
      <c r="O92" s="90">
        <v>4</v>
      </c>
      <c r="P92" s="1"/>
    </row>
    <row r="93" spans="2:16" ht="18.75">
      <c r="B93" s="25" t="s">
        <v>295</v>
      </c>
      <c r="C93" s="41" t="s">
        <v>293</v>
      </c>
      <c r="D93" s="42">
        <v>17.4</v>
      </c>
      <c r="E93" s="21">
        <v>2</v>
      </c>
      <c r="F93" s="45">
        <v>5</v>
      </c>
      <c r="G93" s="28">
        <v>10</v>
      </c>
      <c r="H93" s="26">
        <v>0.1</v>
      </c>
      <c r="I93" s="26">
        <v>0.28</v>
      </c>
      <c r="J93" s="80">
        <v>0.57</v>
      </c>
      <c r="K93" s="21">
        <v>3</v>
      </c>
      <c r="L93" s="90">
        <v>0</v>
      </c>
      <c r="M93" s="90">
        <v>0</v>
      </c>
      <c r="N93" s="90">
        <v>0</v>
      </c>
      <c r="O93" s="90">
        <v>0</v>
      </c>
      <c r="P93" s="1"/>
    </row>
    <row r="94" spans="2:16" ht="18.75">
      <c r="B94" s="25" t="s">
        <v>296</v>
      </c>
      <c r="C94" s="41" t="s">
        <v>294</v>
      </c>
      <c r="D94" s="42">
        <v>210.3</v>
      </c>
      <c r="E94" s="21">
        <v>478</v>
      </c>
      <c r="F94" s="45">
        <v>503</v>
      </c>
      <c r="G94" s="28">
        <v>447</v>
      </c>
      <c r="H94" s="26">
        <v>2.3</v>
      </c>
      <c r="I94" s="26">
        <v>2.4</v>
      </c>
      <c r="J94" s="80">
        <v>2.1</v>
      </c>
      <c r="K94" s="21">
        <v>7</v>
      </c>
      <c r="L94" s="90">
        <v>14</v>
      </c>
      <c r="M94" s="90">
        <v>1</v>
      </c>
      <c r="N94" s="90">
        <v>10</v>
      </c>
      <c r="O94" s="90">
        <v>3</v>
      </c>
      <c r="P94" s="1"/>
    </row>
    <row r="95" spans="2:17" ht="18.75" customHeight="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57">
        <f>SUM(L91:L94)</f>
        <v>64</v>
      </c>
      <c r="M95" s="57">
        <f>SUM(M91:M94)</f>
        <v>13</v>
      </c>
      <c r="N95" s="57">
        <f>SUM(N91:N94)</f>
        <v>38</v>
      </c>
      <c r="O95" s="57">
        <f>SUM(O91:O94)</f>
        <v>13</v>
      </c>
      <c r="P95" s="1"/>
      <c r="Q95" s="93">
        <f>SUM(G91:G94)</f>
        <v>2316</v>
      </c>
    </row>
    <row r="96" spans="2:16" ht="18.75">
      <c r="B96" s="99" t="s">
        <v>31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1"/>
    </row>
    <row r="97" spans="2:16" ht="18.75">
      <c r="B97" s="25" t="s">
        <v>128</v>
      </c>
      <c r="C97" s="19" t="s">
        <v>7</v>
      </c>
      <c r="D97" s="21">
        <v>283.6</v>
      </c>
      <c r="E97" s="21">
        <v>0</v>
      </c>
      <c r="F97" s="45">
        <v>0</v>
      </c>
      <c r="G97" s="28">
        <v>0</v>
      </c>
      <c r="H97" s="26">
        <v>0</v>
      </c>
      <c r="I97" s="26">
        <v>0</v>
      </c>
      <c r="J97" s="80">
        <v>0</v>
      </c>
      <c r="K97" s="21">
        <v>0</v>
      </c>
      <c r="L97" s="56">
        <v>0</v>
      </c>
      <c r="M97" s="21">
        <v>0</v>
      </c>
      <c r="N97" s="21">
        <v>0</v>
      </c>
      <c r="O97" s="21">
        <v>0</v>
      </c>
      <c r="P97" s="1"/>
    </row>
    <row r="98" spans="2:16" ht="38.25">
      <c r="B98" s="25" t="s">
        <v>129</v>
      </c>
      <c r="C98" s="19" t="s">
        <v>133</v>
      </c>
      <c r="D98" s="21">
        <v>98.5</v>
      </c>
      <c r="E98" s="21">
        <v>16</v>
      </c>
      <c r="F98" s="45">
        <v>19</v>
      </c>
      <c r="G98" s="28">
        <v>17</v>
      </c>
      <c r="H98" s="26">
        <v>0.1</v>
      </c>
      <c r="I98" s="26">
        <v>0.19</v>
      </c>
      <c r="J98" s="80">
        <v>0.17</v>
      </c>
      <c r="K98" s="21">
        <v>3</v>
      </c>
      <c r="L98" s="90">
        <v>0</v>
      </c>
      <c r="M98" s="90">
        <v>0</v>
      </c>
      <c r="N98" s="90">
        <v>0</v>
      </c>
      <c r="O98" s="90">
        <v>0</v>
      </c>
      <c r="P98" s="1"/>
    </row>
    <row r="99" spans="2:16" ht="38.25">
      <c r="B99" s="25" t="s">
        <v>130</v>
      </c>
      <c r="C99" s="19" t="s">
        <v>134</v>
      </c>
      <c r="D99" s="21">
        <v>152</v>
      </c>
      <c r="E99" s="21">
        <v>27</v>
      </c>
      <c r="F99" s="45">
        <v>19</v>
      </c>
      <c r="G99" s="28">
        <v>15</v>
      </c>
      <c r="H99" s="26">
        <v>0.2</v>
      </c>
      <c r="I99" s="26">
        <v>0.12</v>
      </c>
      <c r="J99" s="80">
        <v>0.09</v>
      </c>
      <c r="K99" s="21">
        <v>3</v>
      </c>
      <c r="L99" s="90">
        <v>0</v>
      </c>
      <c r="M99" s="90">
        <v>0</v>
      </c>
      <c r="N99" s="90">
        <v>0</v>
      </c>
      <c r="O99" s="90">
        <v>0</v>
      </c>
      <c r="P99" s="1"/>
    </row>
    <row r="100" spans="2:16" ht="18.75">
      <c r="B100" s="25" t="s">
        <v>131</v>
      </c>
      <c r="C100" s="19" t="s">
        <v>135</v>
      </c>
      <c r="D100" s="21">
        <v>7.01</v>
      </c>
      <c r="E100" s="21">
        <v>1</v>
      </c>
      <c r="F100" s="45">
        <v>0</v>
      </c>
      <c r="G100" s="28">
        <v>0</v>
      </c>
      <c r="H100" s="26">
        <v>0.1</v>
      </c>
      <c r="I100" s="26">
        <v>0</v>
      </c>
      <c r="J100" s="80">
        <v>0</v>
      </c>
      <c r="K100" s="21">
        <v>0</v>
      </c>
      <c r="L100" s="56">
        <v>0</v>
      </c>
      <c r="M100" s="21">
        <v>0</v>
      </c>
      <c r="N100" s="21">
        <v>0</v>
      </c>
      <c r="O100" s="21">
        <v>0</v>
      </c>
      <c r="P100" s="1"/>
    </row>
    <row r="101" spans="2:16" ht="18.75">
      <c r="B101" s="25" t="s">
        <v>132</v>
      </c>
      <c r="C101" s="19" t="s">
        <v>310</v>
      </c>
      <c r="D101" s="82">
        <v>8.4</v>
      </c>
      <c r="E101" s="21">
        <v>1</v>
      </c>
      <c r="F101" s="45">
        <v>1</v>
      </c>
      <c r="G101" s="28">
        <v>0</v>
      </c>
      <c r="H101" s="26">
        <v>0.1</v>
      </c>
      <c r="I101" s="26">
        <v>0.11</v>
      </c>
      <c r="J101" s="80">
        <v>0</v>
      </c>
      <c r="K101" s="21">
        <v>0</v>
      </c>
      <c r="L101" s="56">
        <v>0</v>
      </c>
      <c r="M101" s="21">
        <v>0</v>
      </c>
      <c r="N101" s="21">
        <v>0</v>
      </c>
      <c r="O101" s="21">
        <v>0</v>
      </c>
      <c r="P101" s="1"/>
    </row>
    <row r="102" spans="2:17" ht="18.75" customHeight="1">
      <c r="B102" s="100" t="s">
        <v>67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57">
        <f>SUM(L97:L101)</f>
        <v>0</v>
      </c>
      <c r="M102" s="57">
        <f>SUM(M97:M101)</f>
        <v>0</v>
      </c>
      <c r="N102" s="57">
        <f>SUM(N97:N101)</f>
        <v>0</v>
      </c>
      <c r="O102" s="57">
        <f>SUM(O97:O101)</f>
        <v>0</v>
      </c>
      <c r="P102" s="1"/>
      <c r="Q102" s="93">
        <f>SUM(G97:G101)</f>
        <v>32</v>
      </c>
    </row>
    <row r="103" spans="2:16" ht="18.75">
      <c r="B103" s="99" t="s">
        <v>32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"/>
    </row>
    <row r="104" spans="2:16" ht="18.75">
      <c r="B104" s="25" t="s">
        <v>136</v>
      </c>
      <c r="C104" s="19" t="s">
        <v>7</v>
      </c>
      <c r="D104" s="21">
        <v>206.5</v>
      </c>
      <c r="E104" s="21">
        <v>9</v>
      </c>
      <c r="F104" s="45">
        <v>8</v>
      </c>
      <c r="G104" s="78">
        <v>1</v>
      </c>
      <c r="H104" s="28">
        <v>0</v>
      </c>
      <c r="I104" s="69">
        <v>0.03</v>
      </c>
      <c r="J104" s="80">
        <v>0.004</v>
      </c>
      <c r="K104" s="21">
        <v>3</v>
      </c>
      <c r="L104" s="56">
        <v>0</v>
      </c>
      <c r="M104" s="21">
        <v>0</v>
      </c>
      <c r="N104" s="21">
        <v>0</v>
      </c>
      <c r="O104" s="21">
        <v>0</v>
      </c>
      <c r="P104" s="1"/>
    </row>
    <row r="105" spans="2:16" ht="51">
      <c r="B105" s="25" t="s">
        <v>137</v>
      </c>
      <c r="C105" s="19" t="s">
        <v>139</v>
      </c>
      <c r="D105" s="21">
        <v>380</v>
      </c>
      <c r="E105" s="21">
        <v>242</v>
      </c>
      <c r="F105" s="45">
        <v>355</v>
      </c>
      <c r="G105" s="78">
        <v>323</v>
      </c>
      <c r="H105" s="26">
        <v>0.6</v>
      </c>
      <c r="I105" s="26">
        <v>0.93</v>
      </c>
      <c r="J105" s="87">
        <v>0.85</v>
      </c>
      <c r="K105" s="21">
        <v>3</v>
      </c>
      <c r="L105" s="90">
        <v>9</v>
      </c>
      <c r="M105" s="90">
        <v>2</v>
      </c>
      <c r="N105" s="90">
        <v>6</v>
      </c>
      <c r="O105" s="90">
        <v>1</v>
      </c>
      <c r="P105" s="1"/>
    </row>
    <row r="106" spans="2:16" ht="18.75">
      <c r="B106" s="25" t="s">
        <v>138</v>
      </c>
      <c r="C106" s="19" t="s">
        <v>33</v>
      </c>
      <c r="D106" s="21">
        <v>252.3</v>
      </c>
      <c r="E106" s="21">
        <v>193</v>
      </c>
      <c r="F106" s="45">
        <v>278</v>
      </c>
      <c r="G106" s="78">
        <v>241</v>
      </c>
      <c r="H106" s="26">
        <v>0.8</v>
      </c>
      <c r="I106" s="26">
        <v>1.1</v>
      </c>
      <c r="J106" s="80">
        <v>0.95</v>
      </c>
      <c r="K106" s="21">
        <v>3</v>
      </c>
      <c r="L106" s="56">
        <v>7</v>
      </c>
      <c r="M106" s="21">
        <v>1</v>
      </c>
      <c r="N106" s="21">
        <v>5</v>
      </c>
      <c r="O106" s="21">
        <v>1</v>
      </c>
      <c r="P106" s="1"/>
    </row>
    <row r="107" spans="2:17" ht="18.75" customHeight="1">
      <c r="B107" s="100" t="s">
        <v>67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57">
        <f>SUM(L104:L106)</f>
        <v>16</v>
      </c>
      <c r="M107" s="57">
        <f>SUM(M104:M106)</f>
        <v>3</v>
      </c>
      <c r="N107" s="57">
        <f>SUM(N104:N106)</f>
        <v>11</v>
      </c>
      <c r="O107" s="57">
        <f>SUM(O104:O106)</f>
        <v>2</v>
      </c>
      <c r="P107" s="1"/>
      <c r="Q107" s="93">
        <f>SUM(G104:G106)</f>
        <v>565</v>
      </c>
    </row>
    <row r="108" spans="2:16" ht="18.75">
      <c r="B108" s="99" t="s">
        <v>34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"/>
    </row>
    <row r="109" spans="2:16" ht="18.75">
      <c r="B109" s="25" t="s">
        <v>140</v>
      </c>
      <c r="C109" s="19" t="s">
        <v>1</v>
      </c>
      <c r="D109" s="21">
        <v>369.7</v>
      </c>
      <c r="E109" s="21">
        <v>135</v>
      </c>
      <c r="F109" s="45">
        <v>124</v>
      </c>
      <c r="G109" s="28">
        <v>78</v>
      </c>
      <c r="H109" s="26">
        <v>0.4</v>
      </c>
      <c r="I109" s="26">
        <v>0.3</v>
      </c>
      <c r="J109" s="80">
        <v>0.21</v>
      </c>
      <c r="K109" s="21">
        <v>3</v>
      </c>
      <c r="L109" s="56">
        <v>2</v>
      </c>
      <c r="M109" s="21">
        <v>0</v>
      </c>
      <c r="N109" s="21">
        <v>2</v>
      </c>
      <c r="O109" s="21">
        <v>0</v>
      </c>
      <c r="P109" s="1"/>
    </row>
    <row r="110" spans="2:16" ht="38.25">
      <c r="B110" s="25" t="s">
        <v>141</v>
      </c>
      <c r="C110" s="19" t="s">
        <v>142</v>
      </c>
      <c r="D110" s="21">
        <v>210</v>
      </c>
      <c r="E110" s="21">
        <v>45</v>
      </c>
      <c r="F110" s="45">
        <v>47</v>
      </c>
      <c r="G110" s="28">
        <v>63</v>
      </c>
      <c r="H110" s="26">
        <v>0.2</v>
      </c>
      <c r="I110" s="26">
        <v>0.22</v>
      </c>
      <c r="J110" s="80">
        <v>0.3</v>
      </c>
      <c r="K110" s="21">
        <v>3</v>
      </c>
      <c r="L110" s="90">
        <v>1</v>
      </c>
      <c r="M110" s="90">
        <v>0</v>
      </c>
      <c r="N110" s="90">
        <v>1</v>
      </c>
      <c r="O110" s="90">
        <v>0</v>
      </c>
      <c r="P110" s="1"/>
    </row>
    <row r="111" spans="2:17" ht="18.75" customHeight="1">
      <c r="B111" s="100" t="s">
        <v>67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57">
        <f>SUM(L109:L110)</f>
        <v>3</v>
      </c>
      <c r="M111" s="57">
        <f>SUM(M109:M110)</f>
        <v>0</v>
      </c>
      <c r="N111" s="57">
        <f>SUM(N109:N110)</f>
        <v>3</v>
      </c>
      <c r="O111" s="57">
        <f>SUM(O109:O110)</f>
        <v>0</v>
      </c>
      <c r="P111" s="1"/>
      <c r="Q111" s="93">
        <f>SUM(G109:G110)</f>
        <v>141</v>
      </c>
    </row>
    <row r="112" spans="2:16" ht="18.75">
      <c r="B112" s="99" t="s">
        <v>35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"/>
    </row>
    <row r="113" spans="2:16" ht="18.75">
      <c r="B113" s="25" t="s">
        <v>143</v>
      </c>
      <c r="C113" s="19" t="s">
        <v>1</v>
      </c>
      <c r="D113" s="21">
        <v>446.3</v>
      </c>
      <c r="E113" s="21">
        <v>0</v>
      </c>
      <c r="F113" s="21">
        <v>0</v>
      </c>
      <c r="G113" s="45">
        <v>0</v>
      </c>
      <c r="H113" s="21">
        <v>0</v>
      </c>
      <c r="I113" s="21">
        <v>0</v>
      </c>
      <c r="J113" s="21">
        <v>0</v>
      </c>
      <c r="K113" s="21">
        <v>0</v>
      </c>
      <c r="L113" s="56">
        <v>0</v>
      </c>
      <c r="M113" s="21">
        <v>0</v>
      </c>
      <c r="N113" s="21">
        <v>0</v>
      </c>
      <c r="O113" s="21">
        <v>0</v>
      </c>
      <c r="P113" s="1"/>
    </row>
    <row r="114" spans="2:16" ht="18.75" customHeight="1">
      <c r="B114" s="100" t="s">
        <v>67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57">
        <f>SUM(L113)</f>
        <v>0</v>
      </c>
      <c r="M114" s="57">
        <f>SUM(M113)</f>
        <v>0</v>
      </c>
      <c r="N114" s="57">
        <f>SUM(N113)</f>
        <v>0</v>
      </c>
      <c r="O114" s="57">
        <f>SUM(O113)</f>
        <v>0</v>
      </c>
      <c r="P114" s="1"/>
    </row>
    <row r="115" spans="2:16" ht="18.75">
      <c r="B115" s="99" t="s">
        <v>36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"/>
    </row>
    <row r="116" spans="2:16" ht="18.75">
      <c r="B116" s="25" t="s">
        <v>144</v>
      </c>
      <c r="C116" s="41" t="s">
        <v>1</v>
      </c>
      <c r="D116" s="21">
        <v>273.5</v>
      </c>
      <c r="E116" s="21">
        <v>165</v>
      </c>
      <c r="F116" s="45">
        <v>174</v>
      </c>
      <c r="G116" s="78">
        <v>183</v>
      </c>
      <c r="H116" s="26">
        <v>0.6</v>
      </c>
      <c r="I116" s="26">
        <v>0.63</v>
      </c>
      <c r="J116" s="80">
        <v>0.66</v>
      </c>
      <c r="K116" s="21">
        <v>3</v>
      </c>
      <c r="L116" s="56">
        <v>5</v>
      </c>
      <c r="M116" s="21">
        <v>1</v>
      </c>
      <c r="N116" s="21">
        <v>3</v>
      </c>
      <c r="O116" s="21">
        <v>1</v>
      </c>
      <c r="P116" s="1"/>
    </row>
    <row r="117" spans="2:16" ht="38.25">
      <c r="B117" s="25" t="s">
        <v>145</v>
      </c>
      <c r="C117" s="41" t="s">
        <v>150</v>
      </c>
      <c r="D117" s="42">
        <v>44.8</v>
      </c>
      <c r="E117" s="21">
        <v>0</v>
      </c>
      <c r="F117" s="45">
        <v>0</v>
      </c>
      <c r="G117" s="78">
        <v>0</v>
      </c>
      <c r="H117" s="28">
        <v>0</v>
      </c>
      <c r="I117" s="28">
        <v>0</v>
      </c>
      <c r="J117" s="80">
        <v>0</v>
      </c>
      <c r="K117" s="21">
        <v>0</v>
      </c>
      <c r="L117" s="90">
        <v>0</v>
      </c>
      <c r="M117" s="90">
        <v>0</v>
      </c>
      <c r="N117" s="90">
        <v>0</v>
      </c>
      <c r="O117" s="90">
        <v>0</v>
      </c>
      <c r="P117" s="1"/>
    </row>
    <row r="118" spans="2:16" ht="38.25">
      <c r="B118" s="25" t="s">
        <v>146</v>
      </c>
      <c r="C118" s="41" t="s">
        <v>151</v>
      </c>
      <c r="D118" s="42">
        <v>80.4</v>
      </c>
      <c r="E118" s="21">
        <v>71</v>
      </c>
      <c r="F118" s="45">
        <v>45</v>
      </c>
      <c r="G118" s="78">
        <v>34</v>
      </c>
      <c r="H118" s="26">
        <v>0.9</v>
      </c>
      <c r="I118" s="26">
        <v>0.55</v>
      </c>
      <c r="J118" s="80">
        <v>0.42</v>
      </c>
      <c r="K118" s="21">
        <v>3</v>
      </c>
      <c r="L118" s="90">
        <v>1</v>
      </c>
      <c r="M118" s="90">
        <v>0</v>
      </c>
      <c r="N118" s="90">
        <v>1</v>
      </c>
      <c r="O118" s="90">
        <v>0</v>
      </c>
      <c r="P118" s="1"/>
    </row>
    <row r="119" spans="2:16" ht="38.25">
      <c r="B119" s="25" t="s">
        <v>147</v>
      </c>
      <c r="C119" s="41" t="s">
        <v>216</v>
      </c>
      <c r="D119" s="42">
        <v>65.2</v>
      </c>
      <c r="E119" s="21">
        <v>48</v>
      </c>
      <c r="F119" s="45">
        <v>43</v>
      </c>
      <c r="G119" s="78">
        <v>29</v>
      </c>
      <c r="H119" s="26">
        <v>0.7</v>
      </c>
      <c r="I119" s="26">
        <v>0.66</v>
      </c>
      <c r="J119" s="80">
        <v>0.44</v>
      </c>
      <c r="K119" s="21">
        <v>3</v>
      </c>
      <c r="L119" s="90">
        <v>0</v>
      </c>
      <c r="M119" s="90">
        <v>0</v>
      </c>
      <c r="N119" s="90">
        <v>0</v>
      </c>
      <c r="O119" s="90">
        <v>0</v>
      </c>
      <c r="P119" s="1"/>
    </row>
    <row r="120" spans="2:16" ht="18.75">
      <c r="B120" s="25" t="s">
        <v>148</v>
      </c>
      <c r="C120" s="41" t="s">
        <v>229</v>
      </c>
      <c r="D120" s="42">
        <v>20.56</v>
      </c>
      <c r="E120" s="21">
        <v>28</v>
      </c>
      <c r="F120" s="45">
        <v>30</v>
      </c>
      <c r="G120" s="78">
        <v>25</v>
      </c>
      <c r="H120" s="26">
        <v>0.8</v>
      </c>
      <c r="I120" s="26">
        <v>0.88</v>
      </c>
      <c r="J120" s="80">
        <v>1.2</v>
      </c>
      <c r="K120" s="21">
        <v>5</v>
      </c>
      <c r="L120" s="90">
        <v>1</v>
      </c>
      <c r="M120" s="90">
        <v>0</v>
      </c>
      <c r="N120" s="90">
        <v>1</v>
      </c>
      <c r="O120" s="90">
        <v>0</v>
      </c>
      <c r="P120" s="1"/>
    </row>
    <row r="121" spans="2:16" ht="18.75">
      <c r="B121" s="25" t="s">
        <v>149</v>
      </c>
      <c r="C121" s="41" t="s">
        <v>230</v>
      </c>
      <c r="D121" s="42">
        <v>35.1</v>
      </c>
      <c r="E121" s="21">
        <v>29</v>
      </c>
      <c r="F121" s="45">
        <v>29</v>
      </c>
      <c r="G121" s="78">
        <v>37</v>
      </c>
      <c r="H121" s="26">
        <v>0.8</v>
      </c>
      <c r="I121" s="26">
        <v>0.82</v>
      </c>
      <c r="J121" s="80">
        <v>1.05</v>
      </c>
      <c r="K121" s="90">
        <v>5</v>
      </c>
      <c r="L121" s="90">
        <v>1</v>
      </c>
      <c r="M121" s="90">
        <v>0</v>
      </c>
      <c r="N121" s="90">
        <v>1</v>
      </c>
      <c r="O121" s="90">
        <v>0</v>
      </c>
      <c r="P121" s="1"/>
    </row>
    <row r="122" spans="2:16" ht="18.75">
      <c r="B122" s="25" t="s">
        <v>231</v>
      </c>
      <c r="C122" s="41" t="s">
        <v>232</v>
      </c>
      <c r="D122" s="42">
        <v>99.13</v>
      </c>
      <c r="E122" s="29">
        <v>87</v>
      </c>
      <c r="F122" s="45">
        <v>65</v>
      </c>
      <c r="G122" s="78">
        <v>57</v>
      </c>
      <c r="H122" s="26">
        <v>0.7</v>
      </c>
      <c r="I122" s="26">
        <v>0.54</v>
      </c>
      <c r="J122" s="80">
        <v>0.57</v>
      </c>
      <c r="K122" s="21">
        <v>3</v>
      </c>
      <c r="L122" s="90">
        <v>1</v>
      </c>
      <c r="M122" s="90">
        <v>0</v>
      </c>
      <c r="N122" s="90">
        <v>1</v>
      </c>
      <c r="O122" s="90">
        <v>0</v>
      </c>
      <c r="P122" s="1"/>
    </row>
    <row r="123" spans="2:16" s="9" customFormat="1" ht="18.75">
      <c r="B123" s="25" t="s">
        <v>233</v>
      </c>
      <c r="C123" s="41" t="s">
        <v>37</v>
      </c>
      <c r="D123" s="42">
        <v>28.2</v>
      </c>
      <c r="E123" s="21">
        <v>37</v>
      </c>
      <c r="F123" s="45">
        <v>0</v>
      </c>
      <c r="G123" s="78">
        <v>46</v>
      </c>
      <c r="H123" s="26">
        <v>1.3</v>
      </c>
      <c r="I123" s="26">
        <v>0</v>
      </c>
      <c r="J123" s="81">
        <v>1.6</v>
      </c>
      <c r="K123" s="21">
        <v>5</v>
      </c>
      <c r="L123" s="90">
        <v>2</v>
      </c>
      <c r="M123" s="90">
        <v>0</v>
      </c>
      <c r="N123" s="90">
        <v>2</v>
      </c>
      <c r="O123" s="90">
        <v>0</v>
      </c>
      <c r="P123" s="8"/>
    </row>
    <row r="124" spans="2:16" ht="25.5">
      <c r="B124" s="25" t="s">
        <v>234</v>
      </c>
      <c r="C124" s="41" t="s">
        <v>38</v>
      </c>
      <c r="D124" s="42">
        <v>11.7</v>
      </c>
      <c r="E124" s="21">
        <v>27</v>
      </c>
      <c r="F124" s="45">
        <v>30</v>
      </c>
      <c r="G124" s="78">
        <v>21</v>
      </c>
      <c r="H124" s="26">
        <v>1.2</v>
      </c>
      <c r="I124" s="26">
        <v>1.3</v>
      </c>
      <c r="J124" s="80">
        <v>1.7</v>
      </c>
      <c r="K124" s="21">
        <v>5</v>
      </c>
      <c r="L124" s="90">
        <v>1</v>
      </c>
      <c r="M124" s="90">
        <v>0</v>
      </c>
      <c r="N124" s="90">
        <v>1</v>
      </c>
      <c r="O124" s="90">
        <v>0</v>
      </c>
      <c r="P124" s="1"/>
    </row>
    <row r="125" spans="2:16" ht="18.75">
      <c r="B125" s="25" t="s">
        <v>257</v>
      </c>
      <c r="C125" s="32" t="s">
        <v>258</v>
      </c>
      <c r="D125" s="31">
        <v>29.59</v>
      </c>
      <c r="E125" s="21">
        <v>70</v>
      </c>
      <c r="F125" s="45">
        <v>70</v>
      </c>
      <c r="G125" s="78">
        <v>53</v>
      </c>
      <c r="H125" s="26">
        <v>2.3</v>
      </c>
      <c r="I125" s="26">
        <v>2.3</v>
      </c>
      <c r="J125" s="80">
        <v>1.8</v>
      </c>
      <c r="K125" s="21">
        <v>5</v>
      </c>
      <c r="L125" s="90">
        <v>2</v>
      </c>
      <c r="M125" s="90">
        <v>0</v>
      </c>
      <c r="N125" s="90">
        <v>2</v>
      </c>
      <c r="O125" s="90">
        <v>0</v>
      </c>
      <c r="P125" s="1"/>
    </row>
    <row r="126" spans="2:17" ht="18.75">
      <c r="B126" s="25" t="s">
        <v>297</v>
      </c>
      <c r="C126" s="32" t="s">
        <v>274</v>
      </c>
      <c r="D126" s="31">
        <v>35.4</v>
      </c>
      <c r="E126" s="21">
        <v>44</v>
      </c>
      <c r="F126" s="45">
        <v>20</v>
      </c>
      <c r="G126" s="78">
        <v>26</v>
      </c>
      <c r="H126" s="26">
        <v>1.2</v>
      </c>
      <c r="I126" s="26">
        <v>0.56</v>
      </c>
      <c r="J126" s="80">
        <v>0.73</v>
      </c>
      <c r="K126" s="21">
        <v>3</v>
      </c>
      <c r="L126" s="56">
        <v>0</v>
      </c>
      <c r="M126" s="21">
        <v>0</v>
      </c>
      <c r="N126" s="21">
        <v>0</v>
      </c>
      <c r="O126" s="21"/>
      <c r="P126" s="1"/>
      <c r="Q126" s="93">
        <f>SUM(G116:G126)</f>
        <v>511</v>
      </c>
    </row>
    <row r="127" spans="2:16" ht="18.75" customHeight="1">
      <c r="B127" s="100" t="s">
        <v>67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57">
        <f>SUM(L116:L126)</f>
        <v>14</v>
      </c>
      <c r="M127" s="57">
        <f>SUM(M116:M126)</f>
        <v>1</v>
      </c>
      <c r="N127" s="57">
        <f>SUM(N116:N126)</f>
        <v>12</v>
      </c>
      <c r="O127" s="57">
        <f>SUM(O116:O126)</f>
        <v>1</v>
      </c>
      <c r="P127" s="1"/>
    </row>
    <row r="128" spans="2:16" ht="18.75">
      <c r="B128" s="99" t="s">
        <v>39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"/>
    </row>
    <row r="129" spans="2:16" ht="18.75">
      <c r="B129" s="25" t="s">
        <v>152</v>
      </c>
      <c r="C129" s="19" t="s">
        <v>7</v>
      </c>
      <c r="D129" s="21">
        <v>339.8</v>
      </c>
      <c r="E129" s="21">
        <v>0</v>
      </c>
      <c r="F129" s="21">
        <v>0</v>
      </c>
      <c r="G129" s="45">
        <v>0</v>
      </c>
      <c r="H129" s="21">
        <v>0</v>
      </c>
      <c r="I129" s="21">
        <v>0</v>
      </c>
      <c r="J129" s="21">
        <v>0</v>
      </c>
      <c r="K129" s="21">
        <v>0</v>
      </c>
      <c r="L129" s="56">
        <v>0</v>
      </c>
      <c r="M129" s="21">
        <v>0</v>
      </c>
      <c r="N129" s="21">
        <v>0</v>
      </c>
      <c r="O129" s="21">
        <v>0</v>
      </c>
      <c r="P129" s="1"/>
    </row>
    <row r="130" spans="2:16" ht="38.25">
      <c r="B130" s="25" t="s">
        <v>153</v>
      </c>
      <c r="C130" s="19" t="s">
        <v>154</v>
      </c>
      <c r="D130" s="21">
        <v>142.2</v>
      </c>
      <c r="E130" s="21">
        <v>0</v>
      </c>
      <c r="F130" s="21">
        <v>0</v>
      </c>
      <c r="G130" s="45">
        <v>0</v>
      </c>
      <c r="H130" s="21">
        <v>0</v>
      </c>
      <c r="I130" s="21">
        <v>0</v>
      </c>
      <c r="J130" s="21">
        <v>0</v>
      </c>
      <c r="K130" s="21">
        <v>0</v>
      </c>
      <c r="L130" s="90">
        <v>0</v>
      </c>
      <c r="M130" s="90">
        <v>0</v>
      </c>
      <c r="N130" s="90">
        <v>0</v>
      </c>
      <c r="O130" s="90">
        <v>0</v>
      </c>
      <c r="P130" s="1"/>
    </row>
    <row r="131" spans="2:16" ht="18.75" customHeight="1">
      <c r="B131" s="100" t="s">
        <v>67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57">
        <f>SUM(L129:L130)</f>
        <v>0</v>
      </c>
      <c r="M131" s="57">
        <f>SUM(M129:M130)</f>
        <v>0</v>
      </c>
      <c r="N131" s="57">
        <f>SUM(N129:N130)</f>
        <v>0</v>
      </c>
      <c r="O131" s="57">
        <f>SUM(O129:O130)</f>
        <v>0</v>
      </c>
      <c r="P131" s="1"/>
    </row>
    <row r="132" spans="2:16" ht="18.75">
      <c r="B132" s="99" t="s">
        <v>40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"/>
    </row>
    <row r="133" spans="2:16" ht="18.75">
      <c r="B133" s="25" t="s">
        <v>155</v>
      </c>
      <c r="C133" s="19" t="s">
        <v>7</v>
      </c>
      <c r="D133" s="21">
        <v>1002.4</v>
      </c>
      <c r="E133" s="21">
        <v>382</v>
      </c>
      <c r="F133" s="45">
        <v>536</v>
      </c>
      <c r="G133" s="78">
        <v>574</v>
      </c>
      <c r="H133" s="26">
        <v>0.4</v>
      </c>
      <c r="I133" s="26">
        <v>0.53</v>
      </c>
      <c r="J133" s="80">
        <v>0.57</v>
      </c>
      <c r="K133" s="21">
        <v>2.5</v>
      </c>
      <c r="L133" s="56">
        <v>12</v>
      </c>
      <c r="M133" s="21">
        <v>3</v>
      </c>
      <c r="N133" s="21">
        <v>7</v>
      </c>
      <c r="O133" s="21">
        <v>2</v>
      </c>
      <c r="P133" s="1"/>
    </row>
    <row r="134" spans="2:16" ht="38.25">
      <c r="B134" s="25" t="s">
        <v>156</v>
      </c>
      <c r="C134" s="19" t="s">
        <v>159</v>
      </c>
      <c r="D134" s="21">
        <v>147.8</v>
      </c>
      <c r="E134" s="21">
        <v>24</v>
      </c>
      <c r="F134" s="45">
        <v>36</v>
      </c>
      <c r="G134" s="78">
        <v>50</v>
      </c>
      <c r="H134" s="26">
        <v>0.2</v>
      </c>
      <c r="I134" s="26">
        <v>0.24</v>
      </c>
      <c r="J134" s="80">
        <v>0.33</v>
      </c>
      <c r="K134" s="21">
        <v>3</v>
      </c>
      <c r="L134" s="90">
        <v>1</v>
      </c>
      <c r="M134" s="90">
        <v>0</v>
      </c>
      <c r="N134" s="90">
        <v>1</v>
      </c>
      <c r="O134" s="90">
        <v>0</v>
      </c>
      <c r="P134" s="1"/>
    </row>
    <row r="135" spans="2:16" ht="38.25">
      <c r="B135" s="25" t="s">
        <v>157</v>
      </c>
      <c r="C135" s="19" t="s">
        <v>217</v>
      </c>
      <c r="D135" s="21">
        <v>60.5</v>
      </c>
      <c r="E135" s="21">
        <v>18</v>
      </c>
      <c r="F135" s="45">
        <v>14</v>
      </c>
      <c r="G135" s="78">
        <v>30</v>
      </c>
      <c r="H135" s="26">
        <v>0.3</v>
      </c>
      <c r="I135" s="26">
        <v>0.23</v>
      </c>
      <c r="J135" s="80">
        <v>0.49</v>
      </c>
      <c r="K135" s="21">
        <v>3</v>
      </c>
      <c r="L135" s="90">
        <v>0</v>
      </c>
      <c r="M135" s="90">
        <v>0</v>
      </c>
      <c r="N135" s="90">
        <v>0</v>
      </c>
      <c r="O135" s="90">
        <v>0</v>
      </c>
      <c r="P135" s="1"/>
    </row>
    <row r="136" spans="2:16" ht="25.5">
      <c r="B136" s="25" t="s">
        <v>158</v>
      </c>
      <c r="C136" s="19" t="s">
        <v>160</v>
      </c>
      <c r="D136" s="21">
        <v>166.2</v>
      </c>
      <c r="E136" s="29">
        <v>32</v>
      </c>
      <c r="F136" s="45">
        <v>80</v>
      </c>
      <c r="G136" s="78">
        <v>83</v>
      </c>
      <c r="H136" s="26">
        <v>0.2</v>
      </c>
      <c r="I136" s="26">
        <v>0.48</v>
      </c>
      <c r="J136" s="80">
        <v>0.5</v>
      </c>
      <c r="K136" s="21">
        <v>3</v>
      </c>
      <c r="L136" s="90">
        <v>2</v>
      </c>
      <c r="M136" s="90">
        <v>0</v>
      </c>
      <c r="N136" s="90">
        <v>2</v>
      </c>
      <c r="O136" s="90">
        <v>0</v>
      </c>
      <c r="P136" s="1"/>
    </row>
    <row r="137" spans="2:16" ht="18.75">
      <c r="B137" s="25" t="s">
        <v>235</v>
      </c>
      <c r="C137" s="19" t="s">
        <v>236</v>
      </c>
      <c r="D137" s="21">
        <v>31.01</v>
      </c>
      <c r="E137" s="29">
        <v>16</v>
      </c>
      <c r="F137" s="45">
        <v>68</v>
      </c>
      <c r="G137" s="78">
        <v>14</v>
      </c>
      <c r="H137" s="26">
        <v>0.5</v>
      </c>
      <c r="I137" s="26">
        <v>2.2</v>
      </c>
      <c r="J137" s="80">
        <v>0.45</v>
      </c>
      <c r="K137" s="21">
        <v>3</v>
      </c>
      <c r="L137" s="56">
        <v>0</v>
      </c>
      <c r="M137" s="21">
        <v>0</v>
      </c>
      <c r="N137" s="21">
        <v>0</v>
      </c>
      <c r="O137" s="21">
        <v>0</v>
      </c>
      <c r="P137" s="1"/>
    </row>
    <row r="138" spans="2:16" ht="30">
      <c r="B138" s="25" t="s">
        <v>259</v>
      </c>
      <c r="C138" s="33" t="s">
        <v>298</v>
      </c>
      <c r="D138" s="31">
        <v>45.4</v>
      </c>
      <c r="E138" s="29">
        <v>35</v>
      </c>
      <c r="F138" s="45">
        <v>38</v>
      </c>
      <c r="G138" s="78">
        <v>66</v>
      </c>
      <c r="H138" s="26">
        <v>0.8</v>
      </c>
      <c r="I138" s="26">
        <v>0.83</v>
      </c>
      <c r="J138" s="80">
        <v>1.45</v>
      </c>
      <c r="K138" s="21">
        <v>5</v>
      </c>
      <c r="L138" s="90">
        <v>1</v>
      </c>
      <c r="M138" s="90">
        <v>0</v>
      </c>
      <c r="N138" s="90">
        <v>1</v>
      </c>
      <c r="O138" s="90">
        <v>0</v>
      </c>
      <c r="P138" s="1"/>
    </row>
    <row r="139" spans="2:17" ht="18.75">
      <c r="B139" s="25" t="s">
        <v>260</v>
      </c>
      <c r="C139" s="33" t="s">
        <v>261</v>
      </c>
      <c r="D139" s="31">
        <v>20.5</v>
      </c>
      <c r="E139" s="29">
        <v>9</v>
      </c>
      <c r="F139" s="45">
        <v>1</v>
      </c>
      <c r="G139" s="78">
        <v>0</v>
      </c>
      <c r="H139" s="26">
        <v>0.4</v>
      </c>
      <c r="I139" s="26">
        <v>0</v>
      </c>
      <c r="J139" s="80">
        <v>0</v>
      </c>
      <c r="K139" s="21">
        <v>0</v>
      </c>
      <c r="L139" s="56">
        <v>0</v>
      </c>
      <c r="M139" s="21">
        <v>0</v>
      </c>
      <c r="N139" s="21">
        <v>0</v>
      </c>
      <c r="O139" s="21">
        <v>0</v>
      </c>
      <c r="P139" s="1"/>
      <c r="Q139" s="93">
        <f>SUM(G133:G139)</f>
        <v>817</v>
      </c>
    </row>
    <row r="140" spans="2:16" ht="18.75" customHeight="1">
      <c r="B140" s="100" t="s">
        <v>67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57">
        <f>SUM(L133:L139)</f>
        <v>16</v>
      </c>
      <c r="M140" s="57">
        <f>SUM(M133:M139)</f>
        <v>3</v>
      </c>
      <c r="N140" s="57">
        <f>SUM(N133:N139)</f>
        <v>11</v>
      </c>
      <c r="O140" s="57">
        <f>SUM(O133:O139)</f>
        <v>2</v>
      </c>
      <c r="P140" s="1"/>
    </row>
    <row r="141" spans="2:16" ht="18.75">
      <c r="B141" s="99" t="s">
        <v>41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"/>
    </row>
    <row r="142" spans="2:16" ht="18.75">
      <c r="B142" s="25" t="s">
        <v>161</v>
      </c>
      <c r="C142" s="41" t="s">
        <v>7</v>
      </c>
      <c r="D142" s="84">
        <v>3249.1</v>
      </c>
      <c r="E142" s="21">
        <v>1047</v>
      </c>
      <c r="F142" s="45">
        <v>1077</v>
      </c>
      <c r="G142" s="78">
        <v>1241</v>
      </c>
      <c r="H142" s="26">
        <v>0.4</v>
      </c>
      <c r="I142" s="26">
        <v>0.39</v>
      </c>
      <c r="J142" s="80">
        <v>0.38</v>
      </c>
      <c r="K142" s="21">
        <v>3</v>
      </c>
      <c r="L142" s="56">
        <v>30</v>
      </c>
      <c r="M142" s="21">
        <v>7</v>
      </c>
      <c r="N142" s="21">
        <v>17</v>
      </c>
      <c r="O142" s="21">
        <v>6</v>
      </c>
      <c r="P142" s="1"/>
    </row>
    <row r="143" spans="2:16" ht="38.25">
      <c r="B143" s="25" t="s">
        <v>162</v>
      </c>
      <c r="C143" s="41" t="s">
        <v>165</v>
      </c>
      <c r="D143" s="42">
        <v>171.3</v>
      </c>
      <c r="E143" s="21">
        <v>68</v>
      </c>
      <c r="F143" s="45">
        <v>74</v>
      </c>
      <c r="G143" s="78">
        <v>62</v>
      </c>
      <c r="H143" s="26">
        <v>0.4</v>
      </c>
      <c r="I143" s="26">
        <v>0.43</v>
      </c>
      <c r="J143" s="80">
        <v>0.36</v>
      </c>
      <c r="K143" s="21">
        <v>3</v>
      </c>
      <c r="L143" s="90">
        <v>1</v>
      </c>
      <c r="M143" s="90">
        <v>0</v>
      </c>
      <c r="N143" s="90">
        <v>1</v>
      </c>
      <c r="O143" s="90">
        <v>0</v>
      </c>
      <c r="P143" s="1"/>
    </row>
    <row r="144" spans="2:16" ht="18.75">
      <c r="B144" s="25" t="s">
        <v>163</v>
      </c>
      <c r="C144" s="41" t="s">
        <v>42</v>
      </c>
      <c r="D144" s="42">
        <v>1607.3</v>
      </c>
      <c r="E144" s="21">
        <v>685</v>
      </c>
      <c r="F144" s="45">
        <v>735</v>
      </c>
      <c r="G144" s="78">
        <v>482</v>
      </c>
      <c r="H144" s="26">
        <v>0.4</v>
      </c>
      <c r="I144" s="26">
        <v>0.45</v>
      </c>
      <c r="J144" s="80">
        <v>3</v>
      </c>
      <c r="K144" s="21">
        <v>3</v>
      </c>
      <c r="L144" s="56">
        <v>14</v>
      </c>
      <c r="M144" s="21">
        <v>3</v>
      </c>
      <c r="N144" s="21">
        <v>9</v>
      </c>
      <c r="O144" s="21">
        <v>2</v>
      </c>
      <c r="P144" s="1"/>
    </row>
    <row r="145" spans="2:16" ht="18.75">
      <c r="B145" s="25" t="s">
        <v>164</v>
      </c>
      <c r="C145" s="41" t="s">
        <v>322</v>
      </c>
      <c r="D145" s="42"/>
      <c r="E145" s="21"/>
      <c r="F145" s="45"/>
      <c r="G145" s="78">
        <v>0</v>
      </c>
      <c r="H145" s="26"/>
      <c r="I145" s="26"/>
      <c r="J145" s="80"/>
      <c r="K145" s="21"/>
      <c r="L145" s="56"/>
      <c r="M145" s="21"/>
      <c r="N145" s="21"/>
      <c r="O145" s="21"/>
      <c r="P145" s="1"/>
    </row>
    <row r="146" spans="2:17" ht="18.75" customHeight="1">
      <c r="B146" s="100" t="s">
        <v>67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57">
        <f>SUM(L142:L145)</f>
        <v>45</v>
      </c>
      <c r="M146" s="57">
        <f>SUM(M142:M145)</f>
        <v>10</v>
      </c>
      <c r="N146" s="57">
        <f>SUM(N142:N145)</f>
        <v>27</v>
      </c>
      <c r="O146" s="57">
        <f>SUM(O142:O145)</f>
        <v>8</v>
      </c>
      <c r="P146" s="1"/>
      <c r="Q146" s="93">
        <f>SUM(G142:G145)</f>
        <v>1785</v>
      </c>
    </row>
    <row r="147" spans="2:16" ht="18.75">
      <c r="B147" s="99" t="s">
        <v>44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"/>
    </row>
    <row r="148" spans="2:16" ht="18.75">
      <c r="B148" s="25" t="s">
        <v>166</v>
      </c>
      <c r="C148" s="41" t="s">
        <v>1</v>
      </c>
      <c r="D148" s="21">
        <v>1351.6</v>
      </c>
      <c r="E148" s="21">
        <v>325</v>
      </c>
      <c r="F148" s="45">
        <v>362</v>
      </c>
      <c r="G148" s="78">
        <v>398</v>
      </c>
      <c r="H148" s="26">
        <v>0.2</v>
      </c>
      <c r="I148" s="26">
        <v>0.26</v>
      </c>
      <c r="J148" s="80">
        <v>0.29</v>
      </c>
      <c r="K148" s="21">
        <v>3</v>
      </c>
      <c r="L148" s="56">
        <v>10</v>
      </c>
      <c r="M148" s="21">
        <v>2</v>
      </c>
      <c r="N148" s="21">
        <v>6</v>
      </c>
      <c r="O148" s="21">
        <v>2</v>
      </c>
      <c r="P148" s="1"/>
    </row>
    <row r="149" spans="2:16" ht="18.75">
      <c r="B149" s="25" t="s">
        <v>167</v>
      </c>
      <c r="C149" s="41" t="s">
        <v>45</v>
      </c>
      <c r="D149" s="42">
        <v>2838.4</v>
      </c>
      <c r="E149" s="21">
        <v>580</v>
      </c>
      <c r="F149" s="45">
        <v>635</v>
      </c>
      <c r="G149" s="78">
        <v>690</v>
      </c>
      <c r="H149" s="26">
        <v>0.2</v>
      </c>
      <c r="I149" s="26">
        <v>0.22</v>
      </c>
      <c r="J149" s="80">
        <v>0.24</v>
      </c>
      <c r="K149" s="28">
        <v>1.5</v>
      </c>
      <c r="L149" s="90">
        <v>10</v>
      </c>
      <c r="M149" s="90">
        <v>2</v>
      </c>
      <c r="N149" s="90">
        <v>7</v>
      </c>
      <c r="O149" s="90">
        <v>1</v>
      </c>
      <c r="P149" s="1"/>
    </row>
    <row r="150" spans="2:17" ht="18.75" customHeight="1">
      <c r="B150" s="100" t="s">
        <v>67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57">
        <f>SUM(L148:L149)</f>
        <v>20</v>
      </c>
      <c r="M150" s="57">
        <f>SUM(M148:M149)</f>
        <v>4</v>
      </c>
      <c r="N150" s="57">
        <f>SUM(N148:N149)</f>
        <v>13</v>
      </c>
      <c r="O150" s="57">
        <f>SUM(O148:O149)</f>
        <v>3</v>
      </c>
      <c r="P150" s="1"/>
      <c r="Q150" s="93">
        <f>SUM(G148:G149)</f>
        <v>1088</v>
      </c>
    </row>
    <row r="151" spans="2:16" ht="18.75">
      <c r="B151" s="99" t="s">
        <v>46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1"/>
    </row>
    <row r="152" spans="2:16" ht="18.75">
      <c r="B152" s="25" t="s">
        <v>169</v>
      </c>
      <c r="C152" s="19" t="s">
        <v>7</v>
      </c>
      <c r="D152" s="29">
        <v>720.2</v>
      </c>
      <c r="E152" s="21">
        <v>270</v>
      </c>
      <c r="F152" s="45">
        <v>457</v>
      </c>
      <c r="G152" s="52">
        <v>365</v>
      </c>
      <c r="H152" s="26">
        <v>0.3</v>
      </c>
      <c r="I152" s="26">
        <v>0.58</v>
      </c>
      <c r="J152" s="92">
        <v>0.5</v>
      </c>
      <c r="K152" s="21">
        <v>3</v>
      </c>
      <c r="L152" s="56">
        <v>10</v>
      </c>
      <c r="M152" s="45">
        <v>2</v>
      </c>
      <c r="N152" s="45">
        <v>6</v>
      </c>
      <c r="O152" s="45">
        <v>2</v>
      </c>
      <c r="P152" s="1"/>
    </row>
    <row r="153" spans="2:16" ht="38.25">
      <c r="B153" s="25" t="s">
        <v>170</v>
      </c>
      <c r="C153" s="19" t="s">
        <v>168</v>
      </c>
      <c r="D153" s="21">
        <v>172.4</v>
      </c>
      <c r="E153" s="21">
        <v>78</v>
      </c>
      <c r="F153" s="45">
        <v>98</v>
      </c>
      <c r="G153" s="78">
        <v>309</v>
      </c>
      <c r="H153" s="26">
        <v>0.2</v>
      </c>
      <c r="I153" s="26">
        <v>0.3</v>
      </c>
      <c r="J153" s="87">
        <v>1.1</v>
      </c>
      <c r="K153" s="21">
        <v>2</v>
      </c>
      <c r="L153" s="90">
        <v>5</v>
      </c>
      <c r="M153" s="90">
        <v>1</v>
      </c>
      <c r="N153" s="90">
        <v>3</v>
      </c>
      <c r="O153" s="90">
        <v>1</v>
      </c>
      <c r="P153" s="1"/>
    </row>
    <row r="154" spans="2:16" ht="18.75">
      <c r="B154" s="25" t="s">
        <v>171</v>
      </c>
      <c r="C154" s="19" t="s">
        <v>237</v>
      </c>
      <c r="D154" s="21">
        <v>54.5</v>
      </c>
      <c r="E154" s="21">
        <v>25</v>
      </c>
      <c r="F154" s="45">
        <v>17</v>
      </c>
      <c r="G154" s="78">
        <v>23</v>
      </c>
      <c r="H154" s="26">
        <v>0.5</v>
      </c>
      <c r="I154" s="26">
        <v>0.31</v>
      </c>
      <c r="J154" s="87">
        <v>0.42</v>
      </c>
      <c r="K154" s="21">
        <v>3</v>
      </c>
      <c r="L154" s="56">
        <v>0</v>
      </c>
      <c r="M154" s="21">
        <v>0</v>
      </c>
      <c r="N154" s="21">
        <v>0</v>
      </c>
      <c r="O154" s="21">
        <v>0</v>
      </c>
      <c r="P154" s="1"/>
    </row>
    <row r="155" spans="2:16" ht="18.75">
      <c r="B155" s="25" t="s">
        <v>172</v>
      </c>
      <c r="C155" s="19" t="s">
        <v>47</v>
      </c>
      <c r="D155" s="21">
        <v>14.42</v>
      </c>
      <c r="E155" s="21">
        <v>0</v>
      </c>
      <c r="F155" s="45">
        <v>4</v>
      </c>
      <c r="G155" s="78">
        <v>0</v>
      </c>
      <c r="H155" s="26">
        <v>0</v>
      </c>
      <c r="I155" s="26">
        <v>0.27</v>
      </c>
      <c r="J155" s="87">
        <v>0</v>
      </c>
      <c r="K155" s="21">
        <v>3</v>
      </c>
      <c r="L155" s="56">
        <v>0</v>
      </c>
      <c r="M155" s="21">
        <v>0</v>
      </c>
      <c r="N155" s="21">
        <v>0</v>
      </c>
      <c r="O155" s="21">
        <v>0</v>
      </c>
      <c r="P155" s="1"/>
    </row>
    <row r="156" spans="2:16" ht="38.25">
      <c r="B156" s="25" t="s">
        <v>173</v>
      </c>
      <c r="C156" s="19" t="s">
        <v>48</v>
      </c>
      <c r="D156" s="21">
        <v>25.3</v>
      </c>
      <c r="E156" s="21">
        <v>9</v>
      </c>
      <c r="F156" s="45">
        <v>9</v>
      </c>
      <c r="G156" s="78">
        <v>9</v>
      </c>
      <c r="H156" s="26">
        <v>0.4</v>
      </c>
      <c r="I156" s="26">
        <v>3.1</v>
      </c>
      <c r="J156" s="87">
        <v>0.35</v>
      </c>
      <c r="K156" s="21">
        <v>3</v>
      </c>
      <c r="L156" s="56">
        <v>0</v>
      </c>
      <c r="M156" s="21">
        <v>0</v>
      </c>
      <c r="N156" s="21">
        <v>0</v>
      </c>
      <c r="O156" s="21"/>
      <c r="P156" s="1"/>
    </row>
    <row r="157" spans="2:16" ht="18.75">
      <c r="B157" s="25" t="s">
        <v>219</v>
      </c>
      <c r="C157" s="19" t="s">
        <v>220</v>
      </c>
      <c r="D157" s="21">
        <v>46.36</v>
      </c>
      <c r="E157" s="29">
        <v>33</v>
      </c>
      <c r="F157" s="45">
        <v>24</v>
      </c>
      <c r="G157" s="78">
        <v>36</v>
      </c>
      <c r="H157" s="26">
        <v>0.7</v>
      </c>
      <c r="I157" s="26">
        <v>0.5</v>
      </c>
      <c r="J157" s="87">
        <v>0.77</v>
      </c>
      <c r="K157" s="90">
        <v>3</v>
      </c>
      <c r="L157" s="90">
        <v>0</v>
      </c>
      <c r="M157" s="90">
        <v>0</v>
      </c>
      <c r="N157" s="90">
        <v>0</v>
      </c>
      <c r="O157" s="90">
        <v>0</v>
      </c>
      <c r="P157" s="1"/>
    </row>
    <row r="158" spans="2:16" ht="25.5">
      <c r="B158" s="25" t="s">
        <v>238</v>
      </c>
      <c r="C158" s="19" t="s">
        <v>49</v>
      </c>
      <c r="D158" s="21">
        <v>284.8</v>
      </c>
      <c r="E158" s="45">
        <v>485</v>
      </c>
      <c r="F158" s="45">
        <v>510</v>
      </c>
      <c r="G158" s="78">
        <v>599</v>
      </c>
      <c r="H158" s="26">
        <v>1.7</v>
      </c>
      <c r="I158" s="26">
        <v>1.7</v>
      </c>
      <c r="J158" s="87">
        <v>2.1</v>
      </c>
      <c r="K158" s="21">
        <v>5</v>
      </c>
      <c r="L158" s="90">
        <v>28</v>
      </c>
      <c r="M158" s="90">
        <v>7</v>
      </c>
      <c r="N158" s="90">
        <v>18</v>
      </c>
      <c r="O158" s="90">
        <v>3</v>
      </c>
      <c r="P158" s="1"/>
    </row>
    <row r="159" spans="2:16" ht="18.75">
      <c r="B159" s="25" t="s">
        <v>262</v>
      </c>
      <c r="C159" s="19" t="s">
        <v>269</v>
      </c>
      <c r="D159" s="21">
        <v>35.2</v>
      </c>
      <c r="E159" s="21">
        <v>65</v>
      </c>
      <c r="F159" s="45">
        <v>0</v>
      </c>
      <c r="G159" s="78">
        <v>68</v>
      </c>
      <c r="H159" s="26">
        <v>1.8</v>
      </c>
      <c r="I159" s="70">
        <v>0</v>
      </c>
      <c r="J159" s="87">
        <v>1.9</v>
      </c>
      <c r="K159" s="90">
        <v>5</v>
      </c>
      <c r="L159" s="90">
        <v>3</v>
      </c>
      <c r="M159" s="90">
        <v>0</v>
      </c>
      <c r="N159" s="90">
        <v>3</v>
      </c>
      <c r="O159" s="90">
        <v>0</v>
      </c>
      <c r="P159" s="1"/>
    </row>
    <row r="160" spans="2:17" ht="15" customHeight="1">
      <c r="B160" s="100" t="s">
        <v>67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57">
        <f>SUM(L152:L159)</f>
        <v>46</v>
      </c>
      <c r="M160" s="57">
        <f>SUM(M152:M159)</f>
        <v>10</v>
      </c>
      <c r="N160" s="57">
        <f>SUM(N152:N159)</f>
        <v>30</v>
      </c>
      <c r="O160" s="57">
        <f>SUM(O152:O159)</f>
        <v>6</v>
      </c>
      <c r="P160" s="1"/>
      <c r="Q160" s="95">
        <f>SUM(G152:G159)</f>
        <v>1409</v>
      </c>
    </row>
    <row r="161" spans="2:16" ht="18.75">
      <c r="B161" s="99" t="s">
        <v>50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"/>
    </row>
    <row r="162" spans="2:16" ht="18.75">
      <c r="B162" s="25" t="s">
        <v>174</v>
      </c>
      <c r="C162" s="19" t="s">
        <v>7</v>
      </c>
      <c r="D162" s="21">
        <v>883.4</v>
      </c>
      <c r="E162" s="21">
        <v>336</v>
      </c>
      <c r="F162" s="45">
        <v>372</v>
      </c>
      <c r="G162" s="78">
        <v>331</v>
      </c>
      <c r="H162" s="26">
        <f>E162/D162</f>
        <v>0.3803486529318542</v>
      </c>
      <c r="I162" s="26">
        <v>0.41</v>
      </c>
      <c r="J162" s="80">
        <v>0.4</v>
      </c>
      <c r="K162" s="21">
        <v>3</v>
      </c>
      <c r="L162" s="56">
        <v>9</v>
      </c>
      <c r="M162" s="21">
        <v>2</v>
      </c>
      <c r="N162" s="21">
        <v>5</v>
      </c>
      <c r="O162" s="21">
        <v>2</v>
      </c>
      <c r="P162" s="1"/>
    </row>
    <row r="163" spans="2:16" ht="38.25">
      <c r="B163" s="25" t="s">
        <v>175</v>
      </c>
      <c r="C163" s="41" t="s">
        <v>176</v>
      </c>
      <c r="D163" s="42">
        <v>57.6</v>
      </c>
      <c r="E163" s="21">
        <v>8</v>
      </c>
      <c r="F163" s="45">
        <v>5</v>
      </c>
      <c r="G163" s="78">
        <v>0</v>
      </c>
      <c r="H163" s="26">
        <f>E163/D163</f>
        <v>0.1388888888888889</v>
      </c>
      <c r="I163" s="26">
        <v>0.08</v>
      </c>
      <c r="J163" s="80">
        <v>0</v>
      </c>
      <c r="K163" s="21">
        <v>0</v>
      </c>
      <c r="L163" s="90">
        <v>0</v>
      </c>
      <c r="M163" s="90">
        <v>0</v>
      </c>
      <c r="N163" s="90">
        <v>0</v>
      </c>
      <c r="O163" s="90">
        <v>0</v>
      </c>
      <c r="P163" s="1"/>
    </row>
    <row r="164" spans="2:16" ht="25.5">
      <c r="B164" s="25" t="s">
        <v>239</v>
      </c>
      <c r="C164" s="41" t="s">
        <v>313</v>
      </c>
      <c r="D164" s="42">
        <v>40.6</v>
      </c>
      <c r="E164" s="21">
        <v>12</v>
      </c>
      <c r="F164" s="45">
        <v>23</v>
      </c>
      <c r="G164" s="78">
        <v>42</v>
      </c>
      <c r="H164" s="26">
        <v>0</v>
      </c>
      <c r="I164" s="26">
        <v>0.56</v>
      </c>
      <c r="J164" s="80">
        <v>1.03</v>
      </c>
      <c r="K164" s="21">
        <v>5</v>
      </c>
      <c r="L164" s="90">
        <v>2</v>
      </c>
      <c r="M164" s="90">
        <v>0</v>
      </c>
      <c r="N164" s="90">
        <v>2</v>
      </c>
      <c r="O164" s="90">
        <v>0</v>
      </c>
      <c r="P164" s="1"/>
    </row>
    <row r="165" spans="2:16" ht="18.75">
      <c r="B165" s="25" t="s">
        <v>241</v>
      </c>
      <c r="C165" s="41" t="s">
        <v>240</v>
      </c>
      <c r="D165" s="42">
        <v>54.3</v>
      </c>
      <c r="E165" s="21">
        <v>51</v>
      </c>
      <c r="F165" s="45">
        <v>62</v>
      </c>
      <c r="G165" s="78">
        <v>63</v>
      </c>
      <c r="H165" s="26">
        <f aca="true" t="shared" si="0" ref="H165:H172">E165/D165</f>
        <v>0.9392265193370166</v>
      </c>
      <c r="I165" s="26">
        <v>1.14</v>
      </c>
      <c r="J165" s="80">
        <v>1.2</v>
      </c>
      <c r="K165" s="21">
        <v>5</v>
      </c>
      <c r="L165" s="56">
        <v>3</v>
      </c>
      <c r="M165" s="21">
        <v>0</v>
      </c>
      <c r="N165" s="21">
        <v>3</v>
      </c>
      <c r="O165" s="21">
        <v>0</v>
      </c>
      <c r="P165" s="1"/>
    </row>
    <row r="166" spans="2:16" ht="18.75">
      <c r="B166" s="25" t="s">
        <v>243</v>
      </c>
      <c r="C166" s="41" t="s">
        <v>242</v>
      </c>
      <c r="D166" s="42">
        <v>96.9</v>
      </c>
      <c r="E166" s="21">
        <v>144</v>
      </c>
      <c r="F166" s="45">
        <v>166</v>
      </c>
      <c r="G166" s="78">
        <v>198</v>
      </c>
      <c r="H166" s="26">
        <f t="shared" si="0"/>
        <v>1.4860681114551082</v>
      </c>
      <c r="I166" s="26">
        <v>1.7</v>
      </c>
      <c r="J166" s="80">
        <v>2.04</v>
      </c>
      <c r="K166" s="21">
        <v>7</v>
      </c>
      <c r="L166" s="90">
        <v>10</v>
      </c>
      <c r="M166" s="90">
        <v>2</v>
      </c>
      <c r="N166" s="90">
        <v>6</v>
      </c>
      <c r="O166" s="90">
        <v>2</v>
      </c>
      <c r="P166" s="1"/>
    </row>
    <row r="167" spans="2:16" ht="18.75">
      <c r="B167" s="25" t="s">
        <v>245</v>
      </c>
      <c r="C167" s="41" t="s">
        <v>244</v>
      </c>
      <c r="D167" s="42">
        <v>29.84</v>
      </c>
      <c r="E167" s="21">
        <v>28</v>
      </c>
      <c r="F167" s="45">
        <v>32</v>
      </c>
      <c r="G167" s="78">
        <v>26</v>
      </c>
      <c r="H167" s="26">
        <f t="shared" si="0"/>
        <v>0.938337801608579</v>
      </c>
      <c r="I167" s="26">
        <v>1.02</v>
      </c>
      <c r="J167" s="80">
        <v>0.87</v>
      </c>
      <c r="K167" s="21">
        <v>3</v>
      </c>
      <c r="L167" s="56">
        <v>0</v>
      </c>
      <c r="M167" s="21">
        <v>0</v>
      </c>
      <c r="N167" s="21">
        <v>0</v>
      </c>
      <c r="O167" s="21">
        <v>0</v>
      </c>
      <c r="P167" s="1"/>
    </row>
    <row r="168" spans="2:16" ht="18.75">
      <c r="B168" s="25" t="s">
        <v>263</v>
      </c>
      <c r="C168" s="41" t="s">
        <v>246</v>
      </c>
      <c r="D168" s="42">
        <v>14.43</v>
      </c>
      <c r="E168" s="21">
        <v>8</v>
      </c>
      <c r="F168" s="45">
        <v>9</v>
      </c>
      <c r="G168" s="78">
        <v>8</v>
      </c>
      <c r="H168" s="26">
        <f t="shared" si="0"/>
        <v>0.5544005544005544</v>
      </c>
      <c r="I168" s="26">
        <v>0.58</v>
      </c>
      <c r="J168" s="80">
        <v>0.55</v>
      </c>
      <c r="K168" s="21">
        <v>3</v>
      </c>
      <c r="L168" s="56">
        <v>0</v>
      </c>
      <c r="M168" s="21">
        <v>0</v>
      </c>
      <c r="N168" s="21">
        <v>0</v>
      </c>
      <c r="O168" s="21">
        <v>0</v>
      </c>
      <c r="P168" s="1"/>
    </row>
    <row r="169" spans="2:16" ht="18.75">
      <c r="B169" s="25" t="s">
        <v>264</v>
      </c>
      <c r="C169" s="32" t="s">
        <v>266</v>
      </c>
      <c r="D169" s="31">
        <v>45.58</v>
      </c>
      <c r="E169" s="21">
        <v>36</v>
      </c>
      <c r="F169" s="45">
        <v>45</v>
      </c>
      <c r="G169" s="78">
        <v>78</v>
      </c>
      <c r="H169" s="26">
        <f t="shared" si="0"/>
        <v>0.7898200965335673</v>
      </c>
      <c r="I169" s="26">
        <v>0.86</v>
      </c>
      <c r="J169" s="80">
        <v>1.7</v>
      </c>
      <c r="K169" s="21">
        <v>5</v>
      </c>
      <c r="L169" s="56">
        <v>3</v>
      </c>
      <c r="M169" s="21">
        <v>0</v>
      </c>
      <c r="N169" s="21">
        <v>3</v>
      </c>
      <c r="O169" s="21">
        <v>0</v>
      </c>
      <c r="P169" s="1"/>
    </row>
    <row r="170" spans="2:16" ht="18.75">
      <c r="B170" s="25" t="s">
        <v>265</v>
      </c>
      <c r="C170" s="32" t="s">
        <v>267</v>
      </c>
      <c r="D170" s="31">
        <v>59.4</v>
      </c>
      <c r="E170" s="21">
        <v>9</v>
      </c>
      <c r="F170" s="45">
        <v>16</v>
      </c>
      <c r="G170" s="78">
        <v>22</v>
      </c>
      <c r="H170" s="26">
        <f t="shared" si="0"/>
        <v>0.15151515151515152</v>
      </c>
      <c r="I170" s="26">
        <v>0.27</v>
      </c>
      <c r="J170" s="80">
        <v>0.37</v>
      </c>
      <c r="K170" s="21">
        <v>3</v>
      </c>
      <c r="L170" s="63">
        <v>0</v>
      </c>
      <c r="M170" s="62">
        <v>0</v>
      </c>
      <c r="N170" s="62">
        <v>0</v>
      </c>
      <c r="O170" s="62">
        <v>0</v>
      </c>
      <c r="P170" s="1"/>
    </row>
    <row r="171" spans="2:16" ht="18.75">
      <c r="B171" s="25" t="s">
        <v>299</v>
      </c>
      <c r="C171" s="32" t="s">
        <v>268</v>
      </c>
      <c r="D171" s="31">
        <v>12.62</v>
      </c>
      <c r="E171" s="21">
        <v>25</v>
      </c>
      <c r="F171" s="45">
        <v>25</v>
      </c>
      <c r="G171" s="78">
        <v>27</v>
      </c>
      <c r="H171" s="26">
        <f t="shared" si="0"/>
        <v>1.9809825673534074</v>
      </c>
      <c r="I171" s="26">
        <v>1.8</v>
      </c>
      <c r="J171" s="80">
        <v>2.1</v>
      </c>
      <c r="K171" s="21">
        <v>7</v>
      </c>
      <c r="L171" s="90">
        <v>1</v>
      </c>
      <c r="M171" s="90">
        <v>0</v>
      </c>
      <c r="N171" s="90">
        <v>1</v>
      </c>
      <c r="O171" s="90">
        <v>0</v>
      </c>
      <c r="P171" s="1"/>
    </row>
    <row r="172" spans="2:16" ht="18.75">
      <c r="B172" s="25" t="s">
        <v>300</v>
      </c>
      <c r="C172" s="32" t="s">
        <v>303</v>
      </c>
      <c r="D172" s="31">
        <v>56.6</v>
      </c>
      <c r="E172" s="21">
        <v>28</v>
      </c>
      <c r="F172" s="45">
        <v>60</v>
      </c>
      <c r="G172" s="78">
        <v>56</v>
      </c>
      <c r="H172" s="26">
        <f t="shared" si="0"/>
        <v>0.4946996466431095</v>
      </c>
      <c r="I172" s="26">
        <v>1</v>
      </c>
      <c r="J172" s="80">
        <v>0.9</v>
      </c>
      <c r="K172" s="21">
        <v>3</v>
      </c>
      <c r="L172" s="56">
        <v>1</v>
      </c>
      <c r="M172" s="21">
        <v>0</v>
      </c>
      <c r="N172" s="21">
        <v>1</v>
      </c>
      <c r="O172" s="21">
        <v>0</v>
      </c>
      <c r="P172" s="1"/>
    </row>
    <row r="173" spans="2:16" ht="18.75">
      <c r="B173" s="25" t="s">
        <v>312</v>
      </c>
      <c r="C173" s="32" t="s">
        <v>304</v>
      </c>
      <c r="D173" s="31">
        <v>21.69</v>
      </c>
      <c r="E173" s="21">
        <v>5</v>
      </c>
      <c r="F173" s="45">
        <v>5</v>
      </c>
      <c r="G173" s="78">
        <v>6</v>
      </c>
      <c r="H173" s="26">
        <f>E173/D173</f>
        <v>0.2305209774089442</v>
      </c>
      <c r="I173" s="26">
        <v>0.12</v>
      </c>
      <c r="J173" s="80">
        <v>0.32</v>
      </c>
      <c r="K173" s="21">
        <v>3</v>
      </c>
      <c r="L173" s="90">
        <v>0</v>
      </c>
      <c r="M173" s="90">
        <v>0</v>
      </c>
      <c r="N173" s="90">
        <v>0</v>
      </c>
      <c r="O173" s="90">
        <v>0</v>
      </c>
      <c r="P173" s="1"/>
    </row>
    <row r="174" spans="2:16" ht="18.75">
      <c r="B174" s="73"/>
      <c r="C174" s="73" t="s">
        <v>322</v>
      </c>
      <c r="D174" s="74">
        <v>57.7</v>
      </c>
      <c r="E174" s="73">
        <v>0</v>
      </c>
      <c r="F174" s="73">
        <v>0</v>
      </c>
      <c r="G174" s="83">
        <v>52</v>
      </c>
      <c r="H174" s="73">
        <f>E174/D174</f>
        <v>0</v>
      </c>
      <c r="I174" s="73">
        <v>0</v>
      </c>
      <c r="J174" s="80">
        <v>0.9</v>
      </c>
      <c r="K174" s="21">
        <v>3</v>
      </c>
      <c r="L174" s="56">
        <v>1</v>
      </c>
      <c r="M174" s="21">
        <v>0</v>
      </c>
      <c r="N174" s="21">
        <v>1</v>
      </c>
      <c r="O174" s="21">
        <v>0</v>
      </c>
      <c r="P174" s="1"/>
    </row>
    <row r="175" spans="2:17" ht="15" customHeight="1">
      <c r="B175" s="100" t="s">
        <v>67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57">
        <f>SUM(L162:L174)</f>
        <v>30</v>
      </c>
      <c r="M175" s="57">
        <f>SUM(M162:M174)</f>
        <v>4</v>
      </c>
      <c r="N175" s="57">
        <f>SUM(N162:N174)</f>
        <v>22</v>
      </c>
      <c r="O175" s="57">
        <f>SUM(O162:O174)</f>
        <v>4</v>
      </c>
      <c r="P175" s="1"/>
      <c r="Q175" s="93">
        <f>SUM(G162:G174)</f>
        <v>909</v>
      </c>
    </row>
    <row r="176" spans="2:16" ht="18.75">
      <c r="B176" s="99" t="s">
        <v>51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1"/>
    </row>
    <row r="177" spans="2:16" s="9" customFormat="1" ht="18.75">
      <c r="B177" s="25" t="s">
        <v>177</v>
      </c>
      <c r="C177" s="41" t="s">
        <v>1</v>
      </c>
      <c r="D177" s="42">
        <v>816</v>
      </c>
      <c r="E177" s="29">
        <v>59</v>
      </c>
      <c r="F177" s="45">
        <v>347</v>
      </c>
      <c r="G177" s="78">
        <v>188</v>
      </c>
      <c r="H177" s="26">
        <v>0.1</v>
      </c>
      <c r="I177" s="26">
        <v>0.42</v>
      </c>
      <c r="J177" s="81">
        <v>0.23</v>
      </c>
      <c r="K177" s="21">
        <v>3</v>
      </c>
      <c r="L177" s="56">
        <v>5</v>
      </c>
      <c r="M177" s="21">
        <v>1</v>
      </c>
      <c r="N177" s="21">
        <v>3</v>
      </c>
      <c r="O177" s="21">
        <v>1</v>
      </c>
      <c r="P177" s="8"/>
    </row>
    <row r="178" spans="2:16" s="9" customFormat="1" ht="38.25">
      <c r="B178" s="25" t="s">
        <v>247</v>
      </c>
      <c r="C178" s="41" t="s">
        <v>249</v>
      </c>
      <c r="D178" s="42">
        <v>194.7</v>
      </c>
      <c r="E178" s="29">
        <v>44</v>
      </c>
      <c r="F178" s="45">
        <v>32</v>
      </c>
      <c r="G178" s="78">
        <v>17</v>
      </c>
      <c r="H178" s="26">
        <v>0.2</v>
      </c>
      <c r="I178" s="26">
        <v>0.16</v>
      </c>
      <c r="J178" s="81">
        <v>0.08</v>
      </c>
      <c r="K178" s="21">
        <v>3</v>
      </c>
      <c r="L178" s="90">
        <v>0</v>
      </c>
      <c r="M178" s="90">
        <v>0</v>
      </c>
      <c r="N178" s="90">
        <v>0</v>
      </c>
      <c r="O178" s="90">
        <v>0</v>
      </c>
      <c r="P178" s="8"/>
    </row>
    <row r="179" spans="2:16" s="9" customFormat="1" ht="38.25">
      <c r="B179" s="25" t="s">
        <v>305</v>
      </c>
      <c r="C179" s="41" t="s">
        <v>307</v>
      </c>
      <c r="D179" s="42">
        <v>79.3</v>
      </c>
      <c r="E179" s="29">
        <v>2</v>
      </c>
      <c r="F179" s="45">
        <v>0</v>
      </c>
      <c r="G179" s="78">
        <v>0</v>
      </c>
      <c r="H179" s="26">
        <v>0.01</v>
      </c>
      <c r="I179" s="26">
        <v>0</v>
      </c>
      <c r="J179" s="81">
        <v>0</v>
      </c>
      <c r="K179" s="21">
        <v>0</v>
      </c>
      <c r="L179" s="90">
        <v>0</v>
      </c>
      <c r="M179" s="90">
        <v>0</v>
      </c>
      <c r="N179" s="90">
        <v>0</v>
      </c>
      <c r="O179" s="90">
        <v>0</v>
      </c>
      <c r="P179" s="8"/>
    </row>
    <row r="180" spans="2:16" s="9" customFormat="1" ht="18.75">
      <c r="B180" s="25" t="s">
        <v>306</v>
      </c>
      <c r="C180" s="41" t="s">
        <v>256</v>
      </c>
      <c r="D180" s="42">
        <v>69</v>
      </c>
      <c r="E180" s="29">
        <v>34</v>
      </c>
      <c r="F180" s="45">
        <v>48</v>
      </c>
      <c r="G180" s="78">
        <v>28</v>
      </c>
      <c r="H180" s="26">
        <v>0.5</v>
      </c>
      <c r="I180" s="26">
        <v>0.7</v>
      </c>
      <c r="J180" s="81">
        <v>0.4</v>
      </c>
      <c r="K180" s="21">
        <v>3</v>
      </c>
      <c r="L180" s="90">
        <v>0</v>
      </c>
      <c r="M180" s="90">
        <v>0</v>
      </c>
      <c r="N180" s="90">
        <v>0</v>
      </c>
      <c r="O180" s="90">
        <v>0</v>
      </c>
      <c r="P180" s="8"/>
    </row>
    <row r="181" spans="2:17" ht="18.75" customHeight="1">
      <c r="B181" s="100" t="s">
        <v>67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57">
        <f>SUM(L177:L180)</f>
        <v>5</v>
      </c>
      <c r="M181" s="57">
        <f>SUM(M177:M180)</f>
        <v>1</v>
      </c>
      <c r="N181" s="57">
        <f>SUM(N177:N180)</f>
        <v>3</v>
      </c>
      <c r="O181" s="57">
        <f>SUM(O177:O180)</f>
        <v>1</v>
      </c>
      <c r="P181" s="1"/>
      <c r="Q181" s="93">
        <f>SUM(G177:G180)</f>
        <v>233</v>
      </c>
    </row>
    <row r="182" spans="2:16" ht="18.75">
      <c r="B182" s="99" t="s">
        <v>52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1"/>
    </row>
    <row r="183" spans="2:16" ht="18.75">
      <c r="B183" s="25" t="s">
        <v>178</v>
      </c>
      <c r="C183" s="19" t="s">
        <v>7</v>
      </c>
      <c r="D183" s="21">
        <v>380.5</v>
      </c>
      <c r="E183" s="21">
        <v>0</v>
      </c>
      <c r="F183" s="45">
        <v>0</v>
      </c>
      <c r="G183" s="78">
        <v>0</v>
      </c>
      <c r="H183" s="26">
        <v>0</v>
      </c>
      <c r="I183" s="26">
        <v>0</v>
      </c>
      <c r="J183" s="80">
        <v>0</v>
      </c>
      <c r="K183" s="21">
        <v>0</v>
      </c>
      <c r="L183" s="56">
        <v>0</v>
      </c>
      <c r="M183" s="21">
        <v>0</v>
      </c>
      <c r="N183" s="21">
        <v>0</v>
      </c>
      <c r="O183" s="21">
        <v>0</v>
      </c>
      <c r="P183" s="1"/>
    </row>
    <row r="184" spans="2:16" ht="38.25">
      <c r="B184" s="25" t="s">
        <v>179</v>
      </c>
      <c r="C184" s="19" t="s">
        <v>191</v>
      </c>
      <c r="D184" s="21">
        <v>65.5</v>
      </c>
      <c r="E184" s="21">
        <v>6</v>
      </c>
      <c r="F184" s="45">
        <v>3</v>
      </c>
      <c r="G184" s="78">
        <v>0</v>
      </c>
      <c r="H184" s="26">
        <v>0.1</v>
      </c>
      <c r="I184" s="26">
        <v>0.045</v>
      </c>
      <c r="J184" s="80">
        <v>0</v>
      </c>
      <c r="K184" s="21">
        <v>0</v>
      </c>
      <c r="L184" s="90">
        <v>0</v>
      </c>
      <c r="M184" s="90">
        <v>0</v>
      </c>
      <c r="N184" s="90">
        <v>0</v>
      </c>
      <c r="O184" s="90">
        <v>0</v>
      </c>
      <c r="P184" s="1"/>
    </row>
    <row r="185" spans="2:16" ht="38.25">
      <c r="B185" s="25" t="s">
        <v>180</v>
      </c>
      <c r="C185" s="19" t="s">
        <v>192</v>
      </c>
      <c r="D185" s="21">
        <v>69.3</v>
      </c>
      <c r="E185" s="21">
        <v>0</v>
      </c>
      <c r="F185" s="45">
        <v>0</v>
      </c>
      <c r="G185" s="78">
        <v>0</v>
      </c>
      <c r="H185" s="26">
        <v>0</v>
      </c>
      <c r="I185" s="26">
        <v>0</v>
      </c>
      <c r="J185" s="80">
        <v>0</v>
      </c>
      <c r="K185" s="21">
        <v>0</v>
      </c>
      <c r="L185" s="90">
        <v>0</v>
      </c>
      <c r="M185" s="90">
        <v>0</v>
      </c>
      <c r="N185" s="90">
        <v>0</v>
      </c>
      <c r="O185" s="90">
        <v>0</v>
      </c>
      <c r="P185" s="1"/>
    </row>
    <row r="186" spans="2:16" ht="38.25">
      <c r="B186" s="25" t="s">
        <v>181</v>
      </c>
      <c r="C186" s="19" t="s">
        <v>193</v>
      </c>
      <c r="D186" s="21">
        <v>66.2</v>
      </c>
      <c r="E186" s="21">
        <v>4</v>
      </c>
      <c r="F186" s="45">
        <v>5</v>
      </c>
      <c r="G186" s="78">
        <v>3</v>
      </c>
      <c r="H186" s="26">
        <v>0.1</v>
      </c>
      <c r="I186" s="26">
        <v>0.075</v>
      </c>
      <c r="J186" s="80">
        <v>0.04</v>
      </c>
      <c r="K186" s="21">
        <v>3</v>
      </c>
      <c r="L186" s="90">
        <v>0</v>
      </c>
      <c r="M186" s="90">
        <v>0</v>
      </c>
      <c r="N186" s="90">
        <v>0</v>
      </c>
      <c r="O186" s="90">
        <v>0</v>
      </c>
      <c r="P186" s="1"/>
    </row>
    <row r="187" spans="2:16" ht="38.25">
      <c r="B187" s="25" t="s">
        <v>182</v>
      </c>
      <c r="C187" s="19" t="s">
        <v>194</v>
      </c>
      <c r="D187" s="21">
        <v>78.5</v>
      </c>
      <c r="E187" s="21">
        <v>0</v>
      </c>
      <c r="F187" s="45">
        <v>0</v>
      </c>
      <c r="G187" s="78">
        <v>1</v>
      </c>
      <c r="H187" s="26">
        <v>0</v>
      </c>
      <c r="I187" s="26">
        <v>0</v>
      </c>
      <c r="J187" s="80">
        <v>0.01</v>
      </c>
      <c r="K187" s="21">
        <v>3</v>
      </c>
      <c r="L187" s="90">
        <v>0</v>
      </c>
      <c r="M187" s="90">
        <v>0</v>
      </c>
      <c r="N187" s="90">
        <v>0</v>
      </c>
      <c r="O187" s="90">
        <v>0</v>
      </c>
      <c r="P187" s="1"/>
    </row>
    <row r="188" spans="2:16" ht="38.25">
      <c r="B188" s="25" t="s">
        <v>183</v>
      </c>
      <c r="C188" s="19" t="s">
        <v>195</v>
      </c>
      <c r="D188" s="21">
        <v>81</v>
      </c>
      <c r="E188" s="21">
        <v>0</v>
      </c>
      <c r="F188" s="45">
        <v>0</v>
      </c>
      <c r="G188" s="78">
        <v>0</v>
      </c>
      <c r="H188" s="26">
        <v>0</v>
      </c>
      <c r="I188" s="26">
        <v>0</v>
      </c>
      <c r="J188" s="80">
        <v>0</v>
      </c>
      <c r="K188" s="21">
        <v>0</v>
      </c>
      <c r="L188" s="90">
        <v>0</v>
      </c>
      <c r="M188" s="90">
        <v>0</v>
      </c>
      <c r="N188" s="90">
        <v>0</v>
      </c>
      <c r="O188" s="90">
        <v>0</v>
      </c>
      <c r="P188" s="1"/>
    </row>
    <row r="189" spans="2:16" ht="25.5">
      <c r="B189" s="25" t="s">
        <v>184</v>
      </c>
      <c r="C189" s="19" t="s">
        <v>53</v>
      </c>
      <c r="D189" s="21">
        <v>17.2</v>
      </c>
      <c r="E189" s="21">
        <v>51</v>
      </c>
      <c r="F189" s="45">
        <v>24</v>
      </c>
      <c r="G189" s="78">
        <v>17</v>
      </c>
      <c r="H189" s="27">
        <v>1.02</v>
      </c>
      <c r="I189" s="27">
        <v>1.3</v>
      </c>
      <c r="J189" s="80">
        <v>0.9</v>
      </c>
      <c r="K189" s="21">
        <v>3</v>
      </c>
      <c r="L189" s="90">
        <v>0</v>
      </c>
      <c r="M189" s="90">
        <v>0</v>
      </c>
      <c r="N189" s="90">
        <v>0</v>
      </c>
      <c r="O189" s="90">
        <v>0</v>
      </c>
      <c r="P189" s="1"/>
    </row>
    <row r="190" spans="2:16" ht="38.25">
      <c r="B190" s="25" t="s">
        <v>185</v>
      </c>
      <c r="C190" s="19" t="s">
        <v>54</v>
      </c>
      <c r="D190" s="21">
        <v>74.1</v>
      </c>
      <c r="E190" s="21">
        <v>0</v>
      </c>
      <c r="F190" s="45">
        <v>6</v>
      </c>
      <c r="G190" s="78">
        <v>5</v>
      </c>
      <c r="H190" s="26">
        <v>0</v>
      </c>
      <c r="I190" s="26">
        <v>0.08</v>
      </c>
      <c r="J190" s="80">
        <v>0.07</v>
      </c>
      <c r="K190" s="21">
        <v>3</v>
      </c>
      <c r="L190" s="90">
        <v>0</v>
      </c>
      <c r="M190" s="90">
        <v>0</v>
      </c>
      <c r="N190" s="90">
        <v>0</v>
      </c>
      <c r="O190" s="90">
        <v>0</v>
      </c>
      <c r="P190" s="1"/>
    </row>
    <row r="191" spans="2:16" ht="25.5">
      <c r="B191" s="25" t="s">
        <v>186</v>
      </c>
      <c r="C191" s="19" t="s">
        <v>55</v>
      </c>
      <c r="D191" s="21">
        <v>34.5</v>
      </c>
      <c r="E191" s="21">
        <v>114</v>
      </c>
      <c r="F191" s="45">
        <v>120</v>
      </c>
      <c r="G191" s="78">
        <v>163</v>
      </c>
      <c r="H191" s="26">
        <v>3.1</v>
      </c>
      <c r="I191" s="26">
        <v>3.4</v>
      </c>
      <c r="J191" s="80">
        <v>4.7</v>
      </c>
      <c r="K191" s="21">
        <v>8</v>
      </c>
      <c r="L191" s="90">
        <v>11</v>
      </c>
      <c r="M191" s="90">
        <v>2</v>
      </c>
      <c r="N191" s="90">
        <v>7</v>
      </c>
      <c r="O191" s="90">
        <v>2</v>
      </c>
      <c r="P191" s="1"/>
    </row>
    <row r="192" spans="2:16" ht="18.75">
      <c r="B192" s="25" t="s">
        <v>187</v>
      </c>
      <c r="C192" s="19" t="s">
        <v>56</v>
      </c>
      <c r="D192" s="21">
        <v>11.2</v>
      </c>
      <c r="E192" s="21">
        <v>10</v>
      </c>
      <c r="F192" s="45">
        <v>3</v>
      </c>
      <c r="G192" s="78">
        <v>6</v>
      </c>
      <c r="H192" s="26">
        <v>0.9</v>
      </c>
      <c r="I192" s="26">
        <v>0.26</v>
      </c>
      <c r="J192" s="80">
        <v>0.53</v>
      </c>
      <c r="K192" s="90">
        <v>3</v>
      </c>
      <c r="L192" s="90">
        <v>0</v>
      </c>
      <c r="M192" s="90">
        <v>0</v>
      </c>
      <c r="N192" s="90">
        <v>0</v>
      </c>
      <c r="O192" s="90">
        <v>0</v>
      </c>
      <c r="P192" s="1"/>
    </row>
    <row r="193" spans="2:16" ht="18.75">
      <c r="B193" s="25" t="s">
        <v>188</v>
      </c>
      <c r="C193" s="19" t="s">
        <v>57</v>
      </c>
      <c r="D193" s="21">
        <v>11.2</v>
      </c>
      <c r="E193" s="21">
        <v>26</v>
      </c>
      <c r="F193" s="45">
        <v>12</v>
      </c>
      <c r="G193" s="78">
        <v>61</v>
      </c>
      <c r="H193" s="26">
        <v>2.3</v>
      </c>
      <c r="I193" s="26">
        <v>1.07</v>
      </c>
      <c r="J193" s="80">
        <v>5.4</v>
      </c>
      <c r="K193" s="21">
        <v>8</v>
      </c>
      <c r="L193" s="90">
        <v>2</v>
      </c>
      <c r="M193" s="90">
        <v>0</v>
      </c>
      <c r="N193" s="90">
        <v>2</v>
      </c>
      <c r="O193" s="90">
        <v>0</v>
      </c>
      <c r="P193" s="1"/>
    </row>
    <row r="194" spans="2:16" ht="18.75">
      <c r="B194" s="25" t="s">
        <v>189</v>
      </c>
      <c r="C194" s="19" t="s">
        <v>58</v>
      </c>
      <c r="D194" s="21">
        <v>18.6</v>
      </c>
      <c r="E194" s="21">
        <v>86</v>
      </c>
      <c r="F194" s="45">
        <v>130</v>
      </c>
      <c r="G194" s="78">
        <v>72</v>
      </c>
      <c r="H194" s="26">
        <v>4.6</v>
      </c>
      <c r="I194" s="26">
        <v>6.9</v>
      </c>
      <c r="J194" s="80">
        <v>3.8</v>
      </c>
      <c r="K194" s="21">
        <v>7</v>
      </c>
      <c r="L194" s="90">
        <v>5</v>
      </c>
      <c r="M194" s="90">
        <v>1</v>
      </c>
      <c r="N194" s="90">
        <v>3</v>
      </c>
      <c r="O194" s="90">
        <v>1</v>
      </c>
      <c r="P194" s="1"/>
    </row>
    <row r="195" spans="2:16" ht="18.75">
      <c r="B195" s="15" t="s">
        <v>190</v>
      </c>
      <c r="C195" s="16" t="s">
        <v>59</v>
      </c>
      <c r="D195" s="21">
        <v>42.6</v>
      </c>
      <c r="E195" s="12">
        <v>53</v>
      </c>
      <c r="F195" s="53">
        <v>108</v>
      </c>
      <c r="G195" s="86">
        <v>50</v>
      </c>
      <c r="H195" s="26">
        <v>1.2</v>
      </c>
      <c r="I195" s="26">
        <v>2.5</v>
      </c>
      <c r="J195" s="80">
        <v>1.2</v>
      </c>
      <c r="K195" s="12">
        <v>5</v>
      </c>
      <c r="L195" s="90">
        <v>2</v>
      </c>
      <c r="M195" s="90">
        <v>0</v>
      </c>
      <c r="N195" s="90">
        <v>2</v>
      </c>
      <c r="O195" s="90">
        <v>0</v>
      </c>
      <c r="P195" s="1"/>
    </row>
    <row r="196" spans="2:17" ht="13.5" customHeight="1">
      <c r="B196" s="117" t="s">
        <v>67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59">
        <f>SUM(L183:L195)</f>
        <v>20</v>
      </c>
      <c r="M196" s="59">
        <f>SUM(M183:M195)</f>
        <v>3</v>
      </c>
      <c r="N196" s="59">
        <f>SUM(N183:N195)</f>
        <v>14</v>
      </c>
      <c r="O196" s="59">
        <f>SUM(O183:O195)</f>
        <v>3</v>
      </c>
      <c r="P196" s="1"/>
      <c r="Q196" s="93">
        <f>SUM(G183:G195)</f>
        <v>378</v>
      </c>
    </row>
    <row r="197" spans="2:16" ht="18.75">
      <c r="B197" s="115" t="s">
        <v>60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"/>
    </row>
    <row r="198" spans="2:16" ht="18.75">
      <c r="B198" s="15" t="s">
        <v>196</v>
      </c>
      <c r="C198" s="16" t="s">
        <v>7</v>
      </c>
      <c r="D198" s="21">
        <v>0</v>
      </c>
      <c r="E198" s="12">
        <v>0</v>
      </c>
      <c r="F198" s="53">
        <v>0</v>
      </c>
      <c r="G198" s="12">
        <v>0</v>
      </c>
      <c r="H198" s="12">
        <v>0</v>
      </c>
      <c r="I198" s="12">
        <v>0</v>
      </c>
      <c r="J198" s="73">
        <v>0</v>
      </c>
      <c r="K198" s="12"/>
      <c r="L198" s="58">
        <v>0</v>
      </c>
      <c r="M198" s="12">
        <v>0</v>
      </c>
      <c r="N198" s="12">
        <v>0</v>
      </c>
      <c r="O198" s="12">
        <v>0</v>
      </c>
      <c r="P198" s="1"/>
    </row>
    <row r="199" spans="2:16" ht="38.25">
      <c r="B199" s="15" t="s">
        <v>197</v>
      </c>
      <c r="C199" s="16" t="s">
        <v>198</v>
      </c>
      <c r="D199" s="21">
        <v>394.4</v>
      </c>
      <c r="E199" s="12">
        <v>140</v>
      </c>
      <c r="F199" s="53">
        <v>133</v>
      </c>
      <c r="G199" s="20">
        <v>99</v>
      </c>
      <c r="H199" s="17">
        <v>0.3</v>
      </c>
      <c r="I199" s="17">
        <v>0.33</v>
      </c>
      <c r="J199" s="73">
        <v>0.25</v>
      </c>
      <c r="K199" s="12">
        <v>3</v>
      </c>
      <c r="L199" s="90">
        <v>2</v>
      </c>
      <c r="M199" s="89">
        <v>0</v>
      </c>
      <c r="N199" s="89">
        <v>2</v>
      </c>
      <c r="O199" s="89">
        <v>0</v>
      </c>
      <c r="P199" s="1"/>
    </row>
    <row r="200" spans="2:17" ht="14.25" customHeight="1">
      <c r="B200" s="117" t="s">
        <v>67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59">
        <f>SUM(L198:L199)</f>
        <v>2</v>
      </c>
      <c r="M200" s="59">
        <f>SUM(M198:M199)</f>
        <v>0</v>
      </c>
      <c r="N200" s="59">
        <f>SUM(N198:N199)</f>
        <v>2</v>
      </c>
      <c r="O200" s="59">
        <f>SUM(O198:O199)</f>
        <v>0</v>
      </c>
      <c r="P200" s="1"/>
      <c r="Q200" s="96">
        <f>SUM(G198:G199)</f>
        <v>99</v>
      </c>
    </row>
    <row r="201" spans="2:16" ht="18.75">
      <c r="B201" s="115" t="s">
        <v>61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4"/>
    </row>
    <row r="202" spans="2:16" ht="18.75">
      <c r="B202" s="15" t="s">
        <v>201</v>
      </c>
      <c r="C202" s="16" t="s">
        <v>1</v>
      </c>
      <c r="D202" s="21">
        <v>236.4</v>
      </c>
      <c r="E202" s="12">
        <v>0</v>
      </c>
      <c r="F202" s="53">
        <v>0</v>
      </c>
      <c r="G202" s="86">
        <v>0</v>
      </c>
      <c r="H202" s="20">
        <v>0</v>
      </c>
      <c r="I202" s="20">
        <v>0</v>
      </c>
      <c r="J202" s="80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"/>
    </row>
    <row r="203" spans="2:16" ht="38.25">
      <c r="B203" s="15" t="s">
        <v>202</v>
      </c>
      <c r="C203" s="16" t="s">
        <v>199</v>
      </c>
      <c r="D203" s="21">
        <v>185</v>
      </c>
      <c r="E203" s="12">
        <v>0</v>
      </c>
      <c r="F203" s="53">
        <v>0</v>
      </c>
      <c r="G203" s="86">
        <v>0</v>
      </c>
      <c r="H203" s="20">
        <v>0</v>
      </c>
      <c r="I203" s="20">
        <v>0</v>
      </c>
      <c r="J203" s="80">
        <v>0</v>
      </c>
      <c r="K203" s="89">
        <v>0</v>
      </c>
      <c r="L203" s="89">
        <v>0</v>
      </c>
      <c r="M203" s="89">
        <v>0</v>
      </c>
      <c r="N203" s="89">
        <v>0</v>
      </c>
      <c r="O203" s="89">
        <v>0</v>
      </c>
      <c r="P203" s="1"/>
    </row>
    <row r="204" spans="2:16" ht="38.25">
      <c r="B204" s="15" t="s">
        <v>203</v>
      </c>
      <c r="C204" s="16" t="s">
        <v>200</v>
      </c>
      <c r="D204" s="21">
        <v>122</v>
      </c>
      <c r="E204" s="12">
        <v>0</v>
      </c>
      <c r="F204" s="53">
        <v>0</v>
      </c>
      <c r="G204" s="86">
        <v>0</v>
      </c>
      <c r="H204" s="17">
        <v>0</v>
      </c>
      <c r="I204" s="17">
        <v>0</v>
      </c>
      <c r="J204" s="80">
        <v>0</v>
      </c>
      <c r="K204" s="89">
        <v>0</v>
      </c>
      <c r="L204" s="89">
        <v>0</v>
      </c>
      <c r="M204" s="89">
        <v>0</v>
      </c>
      <c r="N204" s="89">
        <v>0</v>
      </c>
      <c r="O204" s="89">
        <v>0</v>
      </c>
      <c r="P204" s="1"/>
    </row>
    <row r="205" spans="2:16" ht="18.75">
      <c r="B205" s="15" t="s">
        <v>204</v>
      </c>
      <c r="C205" s="16" t="s">
        <v>311</v>
      </c>
      <c r="D205" s="21">
        <v>8.4</v>
      </c>
      <c r="E205" s="12">
        <v>0</v>
      </c>
      <c r="F205" s="53">
        <v>0</v>
      </c>
      <c r="G205" s="86">
        <v>0</v>
      </c>
      <c r="H205" s="20">
        <v>0</v>
      </c>
      <c r="I205" s="20">
        <v>0</v>
      </c>
      <c r="J205" s="80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0</v>
      </c>
      <c r="P205" s="1"/>
    </row>
    <row r="206" spans="2:16" ht="18.75">
      <c r="B206" s="15" t="s">
        <v>205</v>
      </c>
      <c r="C206" s="16" t="s">
        <v>62</v>
      </c>
      <c r="D206" s="21">
        <v>4.3</v>
      </c>
      <c r="E206" s="12">
        <v>2</v>
      </c>
      <c r="F206" s="53">
        <v>3</v>
      </c>
      <c r="G206" s="86">
        <v>1</v>
      </c>
      <c r="H206" s="17">
        <v>0.5</v>
      </c>
      <c r="I206" s="17">
        <v>0.69</v>
      </c>
      <c r="J206" s="80">
        <v>0.23</v>
      </c>
      <c r="K206" s="89">
        <v>3</v>
      </c>
      <c r="L206" s="89">
        <v>0</v>
      </c>
      <c r="M206" s="89">
        <v>0</v>
      </c>
      <c r="N206" s="89">
        <v>0</v>
      </c>
      <c r="O206" s="89">
        <v>0</v>
      </c>
      <c r="P206" s="1"/>
    </row>
    <row r="207" spans="2:17" ht="12.75" customHeight="1">
      <c r="B207" s="117" t="s">
        <v>67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59">
        <f>SUM(L202:L206)</f>
        <v>0</v>
      </c>
      <c r="M207" s="59">
        <f>SUM(M202:M206)</f>
        <v>0</v>
      </c>
      <c r="N207" s="59">
        <f>SUM(N202:N206)</f>
        <v>0</v>
      </c>
      <c r="O207" s="59">
        <f>SUM(O202:O206)</f>
        <v>0</v>
      </c>
      <c r="P207" s="1"/>
      <c r="Q207">
        <v>1</v>
      </c>
    </row>
    <row r="208" spans="2:16" ht="18.75">
      <c r="B208" s="115" t="s">
        <v>63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4"/>
    </row>
    <row r="209" spans="2:16" ht="15" customHeight="1">
      <c r="B209" s="116" t="s">
        <v>207</v>
      </c>
      <c r="C209" s="120" t="s">
        <v>7</v>
      </c>
      <c r="D209" s="114">
        <v>398.2</v>
      </c>
      <c r="E209" s="101">
        <v>0</v>
      </c>
      <c r="F209" s="121">
        <v>0</v>
      </c>
      <c r="G209" s="122">
        <v>0</v>
      </c>
      <c r="H209" s="101">
        <v>0</v>
      </c>
      <c r="I209" s="101">
        <v>0</v>
      </c>
      <c r="J209" s="118">
        <v>0</v>
      </c>
      <c r="K209" s="101"/>
      <c r="L209" s="12">
        <v>0</v>
      </c>
      <c r="M209" s="12">
        <v>0</v>
      </c>
      <c r="N209" s="12">
        <v>0</v>
      </c>
      <c r="O209" s="12">
        <v>0</v>
      </c>
      <c r="P209" s="1"/>
    </row>
    <row r="210" spans="2:16" ht="15" customHeight="1">
      <c r="B210" s="116"/>
      <c r="C210" s="120"/>
      <c r="D210" s="114"/>
      <c r="E210" s="101"/>
      <c r="F210" s="121"/>
      <c r="G210" s="123"/>
      <c r="H210" s="101"/>
      <c r="I210" s="101"/>
      <c r="J210" s="119"/>
      <c r="K210" s="101"/>
      <c r="L210" s="12">
        <v>0</v>
      </c>
      <c r="M210" s="12">
        <v>0</v>
      </c>
      <c r="N210" s="12">
        <v>0</v>
      </c>
      <c r="O210" s="12">
        <v>0</v>
      </c>
      <c r="P210" s="1"/>
    </row>
    <row r="211" spans="2:16" ht="38.25">
      <c r="B211" s="23" t="s">
        <v>208</v>
      </c>
      <c r="C211" s="16" t="s">
        <v>206</v>
      </c>
      <c r="D211" s="21">
        <v>81.6</v>
      </c>
      <c r="E211" s="12">
        <v>1</v>
      </c>
      <c r="F211" s="71">
        <v>1</v>
      </c>
      <c r="G211" s="72">
        <v>0</v>
      </c>
      <c r="H211" s="12">
        <v>0.01</v>
      </c>
      <c r="I211" s="12">
        <v>0.01</v>
      </c>
      <c r="J211" s="73">
        <v>0</v>
      </c>
      <c r="K211" s="12"/>
      <c r="L211" s="89">
        <v>0</v>
      </c>
      <c r="M211" s="89">
        <v>0</v>
      </c>
      <c r="N211" s="89">
        <v>0</v>
      </c>
      <c r="O211" s="89">
        <v>0</v>
      </c>
      <c r="P211" s="1"/>
    </row>
    <row r="212" spans="2:16" ht="18.75">
      <c r="B212" s="15" t="s">
        <v>209</v>
      </c>
      <c r="C212" s="16" t="s">
        <v>64</v>
      </c>
      <c r="D212" s="21">
        <v>5.5</v>
      </c>
      <c r="E212" s="12">
        <v>0</v>
      </c>
      <c r="F212" s="71">
        <v>0</v>
      </c>
      <c r="G212" s="72">
        <v>0</v>
      </c>
      <c r="H212" s="12">
        <v>0</v>
      </c>
      <c r="I212" s="12">
        <v>0</v>
      </c>
      <c r="J212" s="73">
        <v>0</v>
      </c>
      <c r="K212" s="12"/>
      <c r="L212" s="12">
        <v>0</v>
      </c>
      <c r="M212" s="12">
        <v>0</v>
      </c>
      <c r="N212" s="12">
        <v>0</v>
      </c>
      <c r="O212" s="12">
        <v>0</v>
      </c>
      <c r="P212" s="1"/>
    </row>
    <row r="213" spans="2:16" ht="14.25" customHeight="1">
      <c r="B213" s="117" t="s">
        <v>67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59">
        <f>SUM(L209:L212)</f>
        <v>0</v>
      </c>
      <c r="M213" s="59">
        <f>SUM(M209:M212)</f>
        <v>0</v>
      </c>
      <c r="N213" s="59">
        <f>SUM(N209:N212)</f>
        <v>0</v>
      </c>
      <c r="O213" s="59">
        <f>SUM(O209:O212)</f>
        <v>0</v>
      </c>
      <c r="P213" s="1"/>
    </row>
    <row r="214" spans="2:16" ht="18.75">
      <c r="B214" s="115" t="s">
        <v>65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4"/>
    </row>
    <row r="215" spans="2:16" ht="18.75">
      <c r="B215" s="15" t="s">
        <v>211</v>
      </c>
      <c r="C215" s="41" t="s">
        <v>1</v>
      </c>
      <c r="D215" s="42">
        <v>246.2</v>
      </c>
      <c r="E215" s="12">
        <v>0</v>
      </c>
      <c r="F215" s="53">
        <v>21</v>
      </c>
      <c r="G215" s="86">
        <v>1</v>
      </c>
      <c r="H215" s="20">
        <v>0</v>
      </c>
      <c r="I215" s="20">
        <v>0.1</v>
      </c>
      <c r="J215" s="20">
        <v>0.01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"/>
    </row>
    <row r="216" spans="2:16" ht="38.25">
      <c r="B216" s="15" t="s">
        <v>212</v>
      </c>
      <c r="C216" s="41" t="s">
        <v>210</v>
      </c>
      <c r="D216" s="42">
        <v>152.3</v>
      </c>
      <c r="E216" s="12">
        <v>155</v>
      </c>
      <c r="F216" s="53">
        <v>204</v>
      </c>
      <c r="G216" s="86">
        <v>251</v>
      </c>
      <c r="H216" s="18">
        <v>1.02</v>
      </c>
      <c r="I216" s="18">
        <v>1.33</v>
      </c>
      <c r="J216" s="87">
        <v>1.6</v>
      </c>
      <c r="K216" s="12">
        <v>5</v>
      </c>
      <c r="L216" s="89">
        <v>12</v>
      </c>
      <c r="M216" s="89">
        <v>3</v>
      </c>
      <c r="N216" s="89">
        <v>7</v>
      </c>
      <c r="O216" s="89">
        <v>2</v>
      </c>
      <c r="P216" s="1"/>
    </row>
    <row r="217" spans="2:16" ht="18.75">
      <c r="B217" s="15" t="s">
        <v>308</v>
      </c>
      <c r="C217" s="41" t="s">
        <v>309</v>
      </c>
      <c r="D217" s="42">
        <v>17.9</v>
      </c>
      <c r="E217" s="12">
        <v>0</v>
      </c>
      <c r="F217" s="53">
        <v>0</v>
      </c>
      <c r="G217" s="86">
        <v>0</v>
      </c>
      <c r="H217" s="12">
        <v>0</v>
      </c>
      <c r="I217" s="12">
        <v>0</v>
      </c>
      <c r="J217" s="12">
        <v>0</v>
      </c>
      <c r="K217" s="12">
        <v>0</v>
      </c>
      <c r="L217" s="58"/>
      <c r="M217" s="12"/>
      <c r="N217" s="12"/>
      <c r="O217" s="12"/>
      <c r="P217" s="1"/>
    </row>
    <row r="218" spans="2:17" ht="15" customHeight="1">
      <c r="B218" s="117" t="s">
        <v>67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59">
        <f>SUM(L215:L217)</f>
        <v>12</v>
      </c>
      <c r="M218" s="59">
        <f>SUM(M215:M217)</f>
        <v>3</v>
      </c>
      <c r="N218" s="59">
        <f>SUM(N215:N217)</f>
        <v>7</v>
      </c>
      <c r="O218" s="59">
        <f>SUM(O215:O217)</f>
        <v>2</v>
      </c>
      <c r="P218" s="1"/>
      <c r="Q218" s="93">
        <f>SUM(G215:G217)</f>
        <v>252</v>
      </c>
    </row>
    <row r="219" spans="2:16" ht="18.75" customHeight="1">
      <c r="B219" s="115" t="s">
        <v>66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"/>
    </row>
    <row r="220" spans="2:16" ht="18.75">
      <c r="B220" s="24" t="s">
        <v>213</v>
      </c>
      <c r="C220" s="16" t="s">
        <v>1</v>
      </c>
      <c r="D220" s="21">
        <v>555.1</v>
      </c>
      <c r="E220" s="12">
        <v>0</v>
      </c>
      <c r="F220" s="12">
        <v>0</v>
      </c>
      <c r="G220" s="53">
        <v>0</v>
      </c>
      <c r="H220" s="12">
        <v>0</v>
      </c>
      <c r="I220" s="12">
        <v>0</v>
      </c>
      <c r="J220" s="12">
        <v>0</v>
      </c>
      <c r="K220" s="12">
        <v>0</v>
      </c>
      <c r="L220" s="58">
        <v>0</v>
      </c>
      <c r="M220" s="12">
        <v>0</v>
      </c>
      <c r="N220" s="12">
        <v>0</v>
      </c>
      <c r="O220" s="12">
        <v>0</v>
      </c>
      <c r="P220" s="1"/>
    </row>
    <row r="221" spans="2:16" ht="15" customHeight="1">
      <c r="B221" s="117" t="s">
        <v>67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59">
        <f>SUM(L220)</f>
        <v>0</v>
      </c>
      <c r="M221" s="59">
        <f>SUM(M220)</f>
        <v>0</v>
      </c>
      <c r="N221" s="59">
        <f>SUM(N220)</f>
        <v>0</v>
      </c>
      <c r="O221" s="59">
        <f>SUM(O220)</f>
        <v>0</v>
      </c>
      <c r="P221" s="1"/>
    </row>
    <row r="222" spans="2:16" ht="19.5" customHeight="1">
      <c r="B222" s="105" t="s">
        <v>68</v>
      </c>
      <c r="C222" s="106"/>
      <c r="D222" s="106"/>
      <c r="E222" s="106"/>
      <c r="F222" s="106"/>
      <c r="G222" s="106"/>
      <c r="H222" s="106"/>
      <c r="I222" s="106"/>
      <c r="J222" s="106"/>
      <c r="K222" s="107"/>
      <c r="L222" s="59">
        <f>L221+L218+L213+L207+L200+L196+L181+L175+L160+L150+L146+L140+L131+L127+L114+L111+L107+L102+L95+L89+L80+L71+L66+L55+L50+L46+L43+L37+L31+L26+L21</f>
        <v>456</v>
      </c>
      <c r="M222" s="14">
        <f>M221+M218+M213+M207+M200+M196+M181+M175+M160+M150+M146+M140+M131+M127+M114+M111+M107+M102+M95+M89+M80+M71+M66+M55+M50+M46+M43+M37+M31+M26+M21</f>
        <v>80</v>
      </c>
      <c r="N222" s="14">
        <f>N221+N218+N213+N207+N200+N196+N181+N175+N160+N150+N146+N140+N131+N127+N114+N111+N107+N102+N95+N89+N80+N71+N66+N55+N50+N46+N43+N37+N31+N26+N21</f>
        <v>310</v>
      </c>
      <c r="O222" s="14">
        <f>O221+O218+O213+O207+O200+O196+O181+O175+O160+O150+O146+O140+O131+O127+O114+O111+O107+O102+O95+O89+O80+O71+O66+O55+O50+O46+O43+O37+O31+O26+O21</f>
        <v>66</v>
      </c>
      <c r="P222" s="1"/>
    </row>
    <row r="223" spans="2:16" ht="15">
      <c r="B223" s="2"/>
      <c r="C223" s="2"/>
      <c r="D223" s="38"/>
      <c r="H223" s="2"/>
      <c r="I223" s="2"/>
      <c r="J223" s="2"/>
      <c r="K223" s="2"/>
      <c r="L223" s="60"/>
      <c r="M223" s="2"/>
      <c r="N223" s="2"/>
      <c r="O223" s="2"/>
      <c r="P223" s="2"/>
    </row>
    <row r="224" spans="2:7" ht="15.75">
      <c r="B224" s="3"/>
      <c r="G224" s="97">
        <v>15610</v>
      </c>
    </row>
  </sheetData>
  <sheetProtection/>
  <mergeCells count="90">
    <mergeCell ref="E209:E210"/>
    <mergeCell ref="I209:I210"/>
    <mergeCell ref="C209:C210"/>
    <mergeCell ref="F209:F210"/>
    <mergeCell ref="B208:O208"/>
    <mergeCell ref="G209:G210"/>
    <mergeCell ref="B221:K221"/>
    <mergeCell ref="B219:O219"/>
    <mergeCell ref="B218:K218"/>
    <mergeCell ref="B213:K213"/>
    <mergeCell ref="B214:O214"/>
    <mergeCell ref="B161:O161"/>
    <mergeCell ref="J209:J210"/>
    <mergeCell ref="B196:K196"/>
    <mergeCell ref="B200:K200"/>
    <mergeCell ref="H209:H210"/>
    <mergeCell ref="B197:O197"/>
    <mergeCell ref="K209:K210"/>
    <mergeCell ref="B209:B210"/>
    <mergeCell ref="B201:O201"/>
    <mergeCell ref="B207:K207"/>
    <mergeCell ref="B115:O115"/>
    <mergeCell ref="D209:D210"/>
    <mergeCell ref="B140:K140"/>
    <mergeCell ref="B182:O182"/>
    <mergeCell ref="B181:K181"/>
    <mergeCell ref="B150:K150"/>
    <mergeCell ref="B151:O151"/>
    <mergeCell ref="B176:O176"/>
    <mergeCell ref="B175:K175"/>
    <mergeCell ref="B103:O103"/>
    <mergeCell ref="B160:K160"/>
    <mergeCell ref="B127:K127"/>
    <mergeCell ref="B96:O96"/>
    <mergeCell ref="B141:O141"/>
    <mergeCell ref="B146:K146"/>
    <mergeCell ref="B147:O147"/>
    <mergeCell ref="B108:O108"/>
    <mergeCell ref="B107:K107"/>
    <mergeCell ref="B114:K114"/>
    <mergeCell ref="B89:K89"/>
    <mergeCell ref="B132:O132"/>
    <mergeCell ref="B72:O72"/>
    <mergeCell ref="B80:K80"/>
    <mergeCell ref="C8:C11"/>
    <mergeCell ref="B90:O90"/>
    <mergeCell ref="B131:K131"/>
    <mergeCell ref="B128:O128"/>
    <mergeCell ref="B112:O112"/>
    <mergeCell ref="B111:K111"/>
    <mergeCell ref="B6:O6"/>
    <mergeCell ref="B102:K102"/>
    <mergeCell ref="K9:K11"/>
    <mergeCell ref="E8:G10"/>
    <mergeCell ref="B95:K95"/>
    <mergeCell ref="B31:K31"/>
    <mergeCell ref="B51:O51"/>
    <mergeCell ref="B38:O38"/>
    <mergeCell ref="B50:K50"/>
    <mergeCell ref="B32:O32"/>
    <mergeCell ref="B44:O44"/>
    <mergeCell ref="B46:K46"/>
    <mergeCell ref="B55:K55"/>
    <mergeCell ref="B47:O47"/>
    <mergeCell ref="B1:O1"/>
    <mergeCell ref="B2:O3"/>
    <mergeCell ref="B4:O4"/>
    <mergeCell ref="B5:O5"/>
    <mergeCell ref="D8:D11"/>
    <mergeCell ref="B22:O22"/>
    <mergeCell ref="B21:K21"/>
    <mergeCell ref="K8:O8"/>
    <mergeCell ref="B8:B11"/>
    <mergeCell ref="O10:O11"/>
    <mergeCell ref="B222:K222"/>
    <mergeCell ref="B66:K66"/>
    <mergeCell ref="B71:K71"/>
    <mergeCell ref="B67:O67"/>
    <mergeCell ref="B26:K26"/>
    <mergeCell ref="C74:K74"/>
    <mergeCell ref="L9:L11"/>
    <mergeCell ref="B56:O56"/>
    <mergeCell ref="B37:K37"/>
    <mergeCell ref="B81:O81"/>
    <mergeCell ref="B43:K43"/>
    <mergeCell ref="M9:O9"/>
    <mergeCell ref="H8:J10"/>
    <mergeCell ref="B13:O13"/>
    <mergeCell ref="B27:O27"/>
    <mergeCell ref="M10:N10"/>
  </mergeCells>
  <printOptions/>
  <pageMargins left="0.7" right="0.7" top="0.29" bottom="0.31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5"/>
  <sheetViews>
    <sheetView zoomScalePageLayoutView="0" workbookViewId="0" topLeftCell="A152">
      <selection activeCell="L163" sqref="L163:O163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9" customWidth="1"/>
    <col min="7" max="7" width="9.140625" style="52" customWidth="1"/>
    <col min="10" max="10" width="11.28125" style="0" customWidth="1"/>
    <col min="12" max="12" width="9.140625" style="61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.75">
      <c r="B1" s="111" t="s">
        <v>218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2:15" ht="18" customHeight="1">
      <c r="B2" s="112" t="s">
        <v>250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5" ht="19.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5.75">
      <c r="B4" s="113" t="s">
        <v>278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.7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 ht="15.75">
      <c r="B6" s="111" t="s">
        <v>314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2:15" ht="15.75" customHeight="1">
      <c r="B7" s="10"/>
      <c r="C7" s="11"/>
      <c r="D7" s="36"/>
      <c r="E7" s="11"/>
      <c r="F7" s="11"/>
      <c r="G7" s="49"/>
      <c r="H7" s="11"/>
      <c r="I7" s="11"/>
      <c r="J7" s="11"/>
      <c r="K7" s="11"/>
      <c r="L7" s="54"/>
      <c r="M7" s="11"/>
      <c r="N7" s="11"/>
      <c r="O7" s="11"/>
    </row>
    <row r="8" spans="2:16" ht="33" customHeight="1">
      <c r="B8" s="101" t="s">
        <v>77</v>
      </c>
      <c r="C8" s="101" t="s">
        <v>70</v>
      </c>
      <c r="D8" s="114" t="s">
        <v>71</v>
      </c>
      <c r="E8" s="101" t="s">
        <v>69</v>
      </c>
      <c r="F8" s="101"/>
      <c r="G8" s="101"/>
      <c r="H8" s="101" t="s">
        <v>75</v>
      </c>
      <c r="I8" s="101"/>
      <c r="J8" s="101"/>
      <c r="K8" s="101" t="s">
        <v>76</v>
      </c>
      <c r="L8" s="101"/>
      <c r="M8" s="101"/>
      <c r="N8" s="101"/>
      <c r="O8" s="101"/>
      <c r="P8" s="4"/>
    </row>
    <row r="9" spans="2:16" ht="15.75" customHeight="1">
      <c r="B9" s="101"/>
      <c r="C9" s="101"/>
      <c r="D9" s="114"/>
      <c r="E9" s="101"/>
      <c r="F9" s="101"/>
      <c r="G9" s="101"/>
      <c r="H9" s="101"/>
      <c r="I9" s="101"/>
      <c r="J9" s="101"/>
      <c r="K9" s="101" t="s">
        <v>316</v>
      </c>
      <c r="L9" s="98" t="s">
        <v>72</v>
      </c>
      <c r="M9" s="101" t="s">
        <v>73</v>
      </c>
      <c r="N9" s="101"/>
      <c r="O9" s="101"/>
      <c r="P9" s="4"/>
    </row>
    <row r="10" spans="2:16" ht="19.5" customHeight="1" hidden="1">
      <c r="B10" s="101"/>
      <c r="C10" s="101"/>
      <c r="D10" s="114"/>
      <c r="E10" s="101"/>
      <c r="F10" s="101"/>
      <c r="G10" s="101"/>
      <c r="H10" s="101"/>
      <c r="I10" s="101"/>
      <c r="J10" s="101"/>
      <c r="K10" s="101"/>
      <c r="L10" s="98"/>
      <c r="M10" s="101" t="s">
        <v>74</v>
      </c>
      <c r="N10" s="101"/>
      <c r="O10" s="101" t="s">
        <v>78</v>
      </c>
      <c r="P10" s="4"/>
    </row>
    <row r="11" spans="2:16" ht="63" customHeight="1">
      <c r="B11" s="101"/>
      <c r="C11" s="101"/>
      <c r="D11" s="114"/>
      <c r="E11" s="40" t="s">
        <v>270</v>
      </c>
      <c r="F11" s="40" t="s">
        <v>279</v>
      </c>
      <c r="G11" s="50" t="s">
        <v>315</v>
      </c>
      <c r="H11" s="40" t="s">
        <v>270</v>
      </c>
      <c r="I11" s="40" t="s">
        <v>279</v>
      </c>
      <c r="J11" s="40" t="s">
        <v>315</v>
      </c>
      <c r="K11" s="101"/>
      <c r="L11" s="98"/>
      <c r="M11" s="12" t="s">
        <v>79</v>
      </c>
      <c r="N11" s="12" t="s">
        <v>80</v>
      </c>
      <c r="O11" s="101"/>
      <c r="P11" s="1"/>
    </row>
    <row r="12" spans="2:16" s="7" customFormat="1" ht="11.25">
      <c r="B12" s="13">
        <v>1</v>
      </c>
      <c r="C12" s="13">
        <v>2</v>
      </c>
      <c r="D12" s="37">
        <v>3</v>
      </c>
      <c r="E12" s="13">
        <v>4</v>
      </c>
      <c r="F12" s="13">
        <v>5</v>
      </c>
      <c r="G12" s="51">
        <v>6</v>
      </c>
      <c r="H12" s="13">
        <v>7</v>
      </c>
      <c r="I12" s="13">
        <v>8</v>
      </c>
      <c r="J12" s="13">
        <v>9</v>
      </c>
      <c r="K12" s="13">
        <v>10</v>
      </c>
      <c r="L12" s="55">
        <v>11</v>
      </c>
      <c r="M12" s="13">
        <v>12</v>
      </c>
      <c r="N12" s="13">
        <v>13</v>
      </c>
      <c r="O12" s="13">
        <v>14</v>
      </c>
      <c r="P12" s="6"/>
    </row>
    <row r="13" spans="2:16" ht="18.75">
      <c r="B13" s="25" t="s">
        <v>81</v>
      </c>
      <c r="C13" s="19" t="s">
        <v>1</v>
      </c>
      <c r="D13" s="21">
        <v>384.4</v>
      </c>
      <c r="E13" s="21">
        <v>19</v>
      </c>
      <c r="F13" s="21">
        <v>25</v>
      </c>
      <c r="G13" s="45">
        <v>25</v>
      </c>
      <c r="H13" s="27">
        <v>0.04</v>
      </c>
      <c r="I13" s="44">
        <v>0.002</v>
      </c>
      <c r="J13" s="44">
        <v>0.06</v>
      </c>
      <c r="K13" s="21">
        <v>3</v>
      </c>
      <c r="L13" s="56">
        <v>0</v>
      </c>
      <c r="M13" s="21">
        <v>0</v>
      </c>
      <c r="N13" s="21">
        <v>0</v>
      </c>
      <c r="O13" s="21">
        <v>0</v>
      </c>
      <c r="P13" s="1"/>
    </row>
    <row r="14" spans="2:16" ht="24" customHeight="1">
      <c r="B14" s="25" t="s">
        <v>87</v>
      </c>
      <c r="C14" s="66"/>
      <c r="D14" s="67"/>
      <c r="E14" s="67"/>
      <c r="F14" s="67"/>
      <c r="G14" s="67"/>
      <c r="H14" s="67"/>
      <c r="I14" s="67"/>
      <c r="J14" s="67"/>
      <c r="K14" s="68"/>
      <c r="L14" s="56">
        <v>0</v>
      </c>
      <c r="M14" s="21">
        <v>0</v>
      </c>
      <c r="N14" s="21">
        <v>0</v>
      </c>
      <c r="O14" s="21">
        <v>0</v>
      </c>
      <c r="P14" s="1"/>
    </row>
    <row r="15" spans="2:16" ht="38.25">
      <c r="B15" s="25" t="s">
        <v>82</v>
      </c>
      <c r="C15" s="19" t="s">
        <v>214</v>
      </c>
      <c r="D15" s="21">
        <v>56.9</v>
      </c>
      <c r="E15" s="21">
        <v>0</v>
      </c>
      <c r="F15" s="21">
        <v>0</v>
      </c>
      <c r="G15" s="45">
        <v>0</v>
      </c>
      <c r="H15" s="26">
        <v>0</v>
      </c>
      <c r="I15" s="26">
        <v>0</v>
      </c>
      <c r="J15" s="26">
        <v>0</v>
      </c>
      <c r="K15" s="21">
        <v>0</v>
      </c>
      <c r="L15" s="56">
        <v>0</v>
      </c>
      <c r="M15" s="21">
        <v>0</v>
      </c>
      <c r="N15" s="21">
        <v>0</v>
      </c>
      <c r="O15" s="21">
        <v>0</v>
      </c>
      <c r="P15" s="1"/>
    </row>
    <row r="16" spans="2:16" ht="18.75">
      <c r="B16" s="25" t="s">
        <v>83</v>
      </c>
      <c r="C16" s="19" t="s">
        <v>274</v>
      </c>
      <c r="D16" s="21">
        <v>36.8</v>
      </c>
      <c r="E16" s="21">
        <v>1</v>
      </c>
      <c r="F16" s="21">
        <v>9</v>
      </c>
      <c r="G16" s="45">
        <v>18</v>
      </c>
      <c r="H16" s="27">
        <v>0.03</v>
      </c>
      <c r="I16" s="27">
        <v>0.2</v>
      </c>
      <c r="J16" s="27">
        <v>0.48</v>
      </c>
      <c r="K16" s="21">
        <v>3</v>
      </c>
      <c r="L16" s="56">
        <v>0</v>
      </c>
      <c r="M16" s="21">
        <v>0</v>
      </c>
      <c r="N16" s="21">
        <v>0</v>
      </c>
      <c r="O16" s="21">
        <v>0</v>
      </c>
      <c r="P16" s="1"/>
    </row>
    <row r="17" spans="2:16" ht="18.75">
      <c r="B17" s="25" t="s">
        <v>84</v>
      </c>
      <c r="C17" s="19" t="s">
        <v>2</v>
      </c>
      <c r="D17" s="21">
        <v>20.6</v>
      </c>
      <c r="E17" s="21">
        <v>1</v>
      </c>
      <c r="F17" s="21">
        <v>0</v>
      </c>
      <c r="G17" s="45">
        <v>0</v>
      </c>
      <c r="H17" s="27">
        <v>0.05</v>
      </c>
      <c r="I17" s="27">
        <v>0</v>
      </c>
      <c r="J17" s="27">
        <v>0</v>
      </c>
      <c r="K17" s="21">
        <v>0</v>
      </c>
      <c r="L17" s="56">
        <v>0</v>
      </c>
      <c r="M17" s="21">
        <v>0</v>
      </c>
      <c r="N17" s="21">
        <v>0</v>
      </c>
      <c r="O17" s="21">
        <v>0</v>
      </c>
      <c r="P17" s="1"/>
    </row>
    <row r="18" spans="2:16" s="9" customFormat="1" ht="18.75">
      <c r="B18" s="25" t="s">
        <v>85</v>
      </c>
      <c r="C18" s="19" t="s">
        <v>3</v>
      </c>
      <c r="D18" s="21">
        <v>20.9</v>
      </c>
      <c r="E18" s="21">
        <v>4</v>
      </c>
      <c r="F18" s="21">
        <v>3</v>
      </c>
      <c r="G18" s="45">
        <v>4</v>
      </c>
      <c r="H18" s="26">
        <v>0.2</v>
      </c>
      <c r="I18" s="26">
        <v>0.1</v>
      </c>
      <c r="J18" s="26">
        <v>0.19</v>
      </c>
      <c r="K18" s="21">
        <v>3</v>
      </c>
      <c r="L18" s="56">
        <v>0</v>
      </c>
      <c r="M18" s="21">
        <v>0</v>
      </c>
      <c r="N18" s="21">
        <v>0</v>
      </c>
      <c r="O18" s="21">
        <v>0</v>
      </c>
      <c r="P18" s="8"/>
    </row>
    <row r="19" spans="2:16" ht="38.25">
      <c r="B19" s="25" t="s">
        <v>86</v>
      </c>
      <c r="C19" s="16" t="s">
        <v>276</v>
      </c>
      <c r="D19" s="21" t="s">
        <v>4</v>
      </c>
      <c r="E19" s="21">
        <v>13</v>
      </c>
      <c r="F19" s="21">
        <v>37</v>
      </c>
      <c r="G19" s="45">
        <v>49</v>
      </c>
      <c r="H19" s="26">
        <v>0.3</v>
      </c>
      <c r="I19" s="26">
        <v>0.7</v>
      </c>
      <c r="J19" s="26">
        <v>0.98</v>
      </c>
      <c r="K19" s="21">
        <v>3</v>
      </c>
      <c r="L19" s="56">
        <v>1</v>
      </c>
      <c r="M19" s="21">
        <v>0</v>
      </c>
      <c r="N19" s="21">
        <v>1</v>
      </c>
      <c r="O19" s="21">
        <v>0</v>
      </c>
      <c r="P19" s="1"/>
    </row>
    <row r="20" spans="2:16" ht="18.75">
      <c r="B20" s="25" t="s">
        <v>280</v>
      </c>
      <c r="C20" s="16" t="s">
        <v>281</v>
      </c>
      <c r="D20" s="21">
        <v>24.2</v>
      </c>
      <c r="E20" s="21">
        <v>0</v>
      </c>
      <c r="F20" s="21">
        <v>0</v>
      </c>
      <c r="G20" s="45">
        <v>0</v>
      </c>
      <c r="H20" s="26">
        <v>0</v>
      </c>
      <c r="I20" s="26">
        <v>0</v>
      </c>
      <c r="J20" s="26">
        <v>0</v>
      </c>
      <c r="K20" s="21">
        <v>0</v>
      </c>
      <c r="L20" s="56">
        <v>0</v>
      </c>
      <c r="M20" s="21">
        <v>0</v>
      </c>
      <c r="N20" s="21">
        <v>0</v>
      </c>
      <c r="O20" s="21">
        <v>0</v>
      </c>
      <c r="P20" s="1"/>
    </row>
    <row r="21" spans="2:16" s="9" customFormat="1" ht="18.75">
      <c r="B21" s="25" t="s">
        <v>88</v>
      </c>
      <c r="C21" s="41" t="s">
        <v>1</v>
      </c>
      <c r="D21" s="42">
        <v>461.5</v>
      </c>
      <c r="E21" s="21">
        <v>18</v>
      </c>
      <c r="F21" s="21">
        <v>8</v>
      </c>
      <c r="G21" s="45">
        <v>0</v>
      </c>
      <c r="H21" s="27">
        <v>0.03</v>
      </c>
      <c r="I21" s="27">
        <v>0.01</v>
      </c>
      <c r="J21" s="27">
        <v>0</v>
      </c>
      <c r="K21" s="21">
        <v>0</v>
      </c>
      <c r="L21" s="56">
        <v>0</v>
      </c>
      <c r="M21" s="21">
        <v>0</v>
      </c>
      <c r="N21" s="21">
        <v>0</v>
      </c>
      <c r="O21" s="21">
        <v>0</v>
      </c>
      <c r="P21" s="8"/>
    </row>
    <row r="22" spans="2:16" ht="38.25" customHeight="1">
      <c r="B22" s="25" t="s">
        <v>89</v>
      </c>
      <c r="C22" s="41" t="s">
        <v>91</v>
      </c>
      <c r="D22" s="42">
        <v>49.3</v>
      </c>
      <c r="E22" s="21">
        <v>1</v>
      </c>
      <c r="F22" s="21">
        <v>0</v>
      </c>
      <c r="G22" s="45">
        <v>37</v>
      </c>
      <c r="H22" s="27">
        <v>0.02</v>
      </c>
      <c r="I22" s="27">
        <v>0</v>
      </c>
      <c r="J22" s="27">
        <v>0.75</v>
      </c>
      <c r="K22" s="21">
        <v>3</v>
      </c>
      <c r="L22" s="56">
        <v>1</v>
      </c>
      <c r="M22" s="21">
        <v>0</v>
      </c>
      <c r="N22" s="21">
        <v>1</v>
      </c>
      <c r="O22" s="21">
        <v>0</v>
      </c>
      <c r="P22" s="1"/>
    </row>
    <row r="23" spans="2:16" ht="18" customHeight="1">
      <c r="B23" s="25" t="s">
        <v>282</v>
      </c>
      <c r="C23" s="41" t="s">
        <v>283</v>
      </c>
      <c r="D23" s="42">
        <v>79.2</v>
      </c>
      <c r="E23" s="21">
        <v>0</v>
      </c>
      <c r="F23" s="21">
        <v>4</v>
      </c>
      <c r="G23" s="45">
        <v>0</v>
      </c>
      <c r="H23" s="26">
        <v>0</v>
      </c>
      <c r="I23" s="27">
        <v>0.01</v>
      </c>
      <c r="J23" s="27">
        <v>0</v>
      </c>
      <c r="K23" s="21">
        <v>0</v>
      </c>
      <c r="L23" s="56">
        <v>0</v>
      </c>
      <c r="M23" s="21">
        <v>0</v>
      </c>
      <c r="N23" s="21">
        <v>0</v>
      </c>
      <c r="O23" s="21">
        <v>0</v>
      </c>
      <c r="P23" s="1"/>
    </row>
    <row r="24" spans="2:16" ht="18.75">
      <c r="B24" s="25" t="s">
        <v>92</v>
      </c>
      <c r="C24" s="19" t="s">
        <v>7</v>
      </c>
      <c r="D24" s="21">
        <v>235.3</v>
      </c>
      <c r="E24" s="21">
        <v>12</v>
      </c>
      <c r="F24" s="21">
        <v>34</v>
      </c>
      <c r="G24" s="45">
        <v>66</v>
      </c>
      <c r="H24" s="26">
        <v>0.05</v>
      </c>
      <c r="I24" s="26">
        <v>0.1</v>
      </c>
      <c r="J24" s="26">
        <v>0.28</v>
      </c>
      <c r="K24" s="21">
        <v>3</v>
      </c>
      <c r="L24" s="56">
        <v>1</v>
      </c>
      <c r="M24" s="21">
        <v>0</v>
      </c>
      <c r="N24" s="21">
        <v>1</v>
      </c>
      <c r="O24" s="21">
        <v>0</v>
      </c>
      <c r="P24" s="1"/>
    </row>
    <row r="25" spans="2:16" ht="38.25">
      <c r="B25" s="25" t="s">
        <v>93</v>
      </c>
      <c r="C25" s="19" t="s">
        <v>90</v>
      </c>
      <c r="D25" s="21">
        <v>164</v>
      </c>
      <c r="E25" s="21">
        <v>19</v>
      </c>
      <c r="F25" s="21">
        <v>21</v>
      </c>
      <c r="G25" s="45">
        <v>3</v>
      </c>
      <c r="H25" s="26">
        <v>0.1</v>
      </c>
      <c r="I25" s="26">
        <v>0.1</v>
      </c>
      <c r="J25" s="26">
        <v>0.18</v>
      </c>
      <c r="K25" s="21">
        <v>3</v>
      </c>
      <c r="L25" s="56">
        <v>0</v>
      </c>
      <c r="M25" s="21">
        <v>0</v>
      </c>
      <c r="N25" s="21">
        <v>0</v>
      </c>
      <c r="O25" s="21">
        <v>0</v>
      </c>
      <c r="P25" s="1"/>
    </row>
    <row r="26" spans="2:16" ht="25.5">
      <c r="B26" s="25" t="s">
        <v>94</v>
      </c>
      <c r="C26" s="19" t="s">
        <v>8</v>
      </c>
      <c r="D26" s="21">
        <v>11.6</v>
      </c>
      <c r="E26" s="21">
        <v>2</v>
      </c>
      <c r="F26" s="21">
        <v>6</v>
      </c>
      <c r="G26" s="45">
        <v>4</v>
      </c>
      <c r="H26" s="26">
        <v>0.1</v>
      </c>
      <c r="I26" s="26">
        <v>0.5</v>
      </c>
      <c r="J26" s="26">
        <v>0.34</v>
      </c>
      <c r="K26" s="21">
        <v>3</v>
      </c>
      <c r="L26" s="56">
        <v>0</v>
      </c>
      <c r="M26" s="21">
        <v>0</v>
      </c>
      <c r="N26" s="21">
        <v>0</v>
      </c>
      <c r="O26" s="21">
        <v>0</v>
      </c>
      <c r="P26" s="1"/>
    </row>
    <row r="27" spans="2:16" ht="18.75">
      <c r="B27" s="25" t="s">
        <v>96</v>
      </c>
      <c r="C27" s="19" t="s">
        <v>7</v>
      </c>
      <c r="D27" s="21">
        <v>122.9</v>
      </c>
      <c r="E27" s="21">
        <v>0</v>
      </c>
      <c r="F27" s="21">
        <v>0</v>
      </c>
      <c r="G27" s="45">
        <v>0</v>
      </c>
      <c r="H27" s="21">
        <v>0</v>
      </c>
      <c r="I27" s="21">
        <v>0</v>
      </c>
      <c r="J27" s="21">
        <v>0</v>
      </c>
      <c r="K27" s="21">
        <v>0</v>
      </c>
      <c r="L27" s="56">
        <v>0</v>
      </c>
      <c r="M27" s="21">
        <v>0</v>
      </c>
      <c r="N27" s="21">
        <v>0</v>
      </c>
      <c r="O27" s="21">
        <v>0</v>
      </c>
      <c r="P27" s="1"/>
    </row>
    <row r="28" spans="2:16" ht="38.25">
      <c r="B28" s="25" t="s">
        <v>97</v>
      </c>
      <c r="C28" s="19" t="s">
        <v>95</v>
      </c>
      <c r="D28" s="21">
        <v>315</v>
      </c>
      <c r="E28" s="21">
        <v>0</v>
      </c>
      <c r="F28" s="21">
        <v>0</v>
      </c>
      <c r="G28" s="45">
        <v>0</v>
      </c>
      <c r="H28" s="21">
        <v>0</v>
      </c>
      <c r="I28" s="21">
        <v>0</v>
      </c>
      <c r="J28" s="21">
        <v>0</v>
      </c>
      <c r="K28" s="21">
        <v>0</v>
      </c>
      <c r="L28" s="56">
        <v>0</v>
      </c>
      <c r="M28" s="21">
        <v>0</v>
      </c>
      <c r="N28" s="21">
        <v>0</v>
      </c>
      <c r="O28" s="21">
        <v>0</v>
      </c>
      <c r="P28" s="1"/>
    </row>
    <row r="29" spans="2:16" ht="38.25">
      <c r="B29" s="25" t="s">
        <v>98</v>
      </c>
      <c r="C29" s="19" t="s">
        <v>222</v>
      </c>
      <c r="D29" s="21">
        <v>70.2</v>
      </c>
      <c r="E29" s="21">
        <v>0</v>
      </c>
      <c r="F29" s="21">
        <v>0</v>
      </c>
      <c r="G29" s="45">
        <v>0</v>
      </c>
      <c r="H29" s="21">
        <v>0</v>
      </c>
      <c r="I29" s="21">
        <v>0</v>
      </c>
      <c r="J29" s="21">
        <v>0</v>
      </c>
      <c r="K29" s="21">
        <v>0</v>
      </c>
      <c r="L29" s="56">
        <v>0</v>
      </c>
      <c r="M29" s="21">
        <v>0</v>
      </c>
      <c r="N29" s="21">
        <v>0</v>
      </c>
      <c r="O29" s="21">
        <v>0</v>
      </c>
      <c r="P29" s="1"/>
    </row>
    <row r="30" spans="2:16" ht="18.75">
      <c r="B30" s="25" t="s">
        <v>221</v>
      </c>
      <c r="C30" s="19" t="s">
        <v>223</v>
      </c>
      <c r="D30" s="21">
        <v>64.3</v>
      </c>
      <c r="E30" s="21">
        <v>25</v>
      </c>
      <c r="F30" s="21">
        <v>101</v>
      </c>
      <c r="G30" s="45">
        <v>91</v>
      </c>
      <c r="H30" s="21">
        <v>0.3</v>
      </c>
      <c r="I30" s="21">
        <v>1.5</v>
      </c>
      <c r="J30" s="21">
        <v>1.4</v>
      </c>
      <c r="K30" s="21">
        <v>3</v>
      </c>
      <c r="L30" s="56">
        <v>2</v>
      </c>
      <c r="M30" s="21">
        <v>0</v>
      </c>
      <c r="N30" s="21">
        <v>2</v>
      </c>
      <c r="O30" s="21">
        <v>0</v>
      </c>
      <c r="P30" s="1"/>
    </row>
    <row r="31" spans="2:16" ht="18.75">
      <c r="B31" s="25" t="s">
        <v>99</v>
      </c>
      <c r="C31" s="19" t="s">
        <v>1</v>
      </c>
      <c r="D31" s="21">
        <v>289.5</v>
      </c>
      <c r="E31" s="21">
        <v>61</v>
      </c>
      <c r="F31" s="21">
        <v>229</v>
      </c>
      <c r="G31" s="45">
        <v>294</v>
      </c>
      <c r="H31" s="26">
        <v>0.5</v>
      </c>
      <c r="I31" s="26">
        <v>0.8</v>
      </c>
      <c r="J31" s="26">
        <v>1.01</v>
      </c>
      <c r="K31" s="21">
        <v>3</v>
      </c>
      <c r="L31" s="56">
        <v>8</v>
      </c>
      <c r="M31" s="21">
        <v>2</v>
      </c>
      <c r="N31" s="21">
        <v>5</v>
      </c>
      <c r="O31" s="21">
        <v>1</v>
      </c>
      <c r="P31" s="1"/>
    </row>
    <row r="32" spans="2:16" ht="38.25">
      <c r="B32" s="25" t="s">
        <v>100</v>
      </c>
      <c r="C32" s="19" t="s">
        <v>102</v>
      </c>
      <c r="D32" s="21">
        <v>513.1</v>
      </c>
      <c r="E32" s="21">
        <v>204</v>
      </c>
      <c r="F32" s="21">
        <v>169</v>
      </c>
      <c r="G32" s="45">
        <v>126</v>
      </c>
      <c r="H32" s="26">
        <v>0.4</v>
      </c>
      <c r="I32" s="26">
        <v>0.3</v>
      </c>
      <c r="J32" s="26">
        <v>0.24</v>
      </c>
      <c r="K32" s="21">
        <v>3</v>
      </c>
      <c r="L32" s="56">
        <v>3</v>
      </c>
      <c r="M32" s="21">
        <v>0</v>
      </c>
      <c r="N32" s="21">
        <v>3</v>
      </c>
      <c r="O32" s="21">
        <v>0</v>
      </c>
      <c r="P32" s="1"/>
    </row>
    <row r="33" spans="2:16" ht="18.75">
      <c r="B33" s="25" t="s">
        <v>101</v>
      </c>
      <c r="C33" s="19" t="s">
        <v>251</v>
      </c>
      <c r="D33" s="21">
        <v>120.7</v>
      </c>
      <c r="E33" s="21">
        <v>95</v>
      </c>
      <c r="F33" s="21">
        <v>88</v>
      </c>
      <c r="G33" s="45">
        <v>108</v>
      </c>
      <c r="H33" s="26">
        <v>0.8</v>
      </c>
      <c r="I33" s="26">
        <v>0.7</v>
      </c>
      <c r="J33" s="26">
        <v>0.89</v>
      </c>
      <c r="K33" s="21">
        <v>3</v>
      </c>
      <c r="L33" s="56">
        <v>2</v>
      </c>
      <c r="M33" s="21">
        <v>0</v>
      </c>
      <c r="N33" s="21">
        <v>2</v>
      </c>
      <c r="O33" s="21">
        <v>0</v>
      </c>
      <c r="P33" s="1"/>
    </row>
    <row r="34" spans="2:16" ht="18.75">
      <c r="B34">
        <v>5.4</v>
      </c>
      <c r="C34" s="46" t="s">
        <v>317</v>
      </c>
      <c r="D34" s="39">
        <v>152.6</v>
      </c>
      <c r="E34" s="47">
        <v>41</v>
      </c>
      <c r="F34" s="47">
        <v>127</v>
      </c>
      <c r="G34" s="52">
        <v>24</v>
      </c>
      <c r="H34" s="48">
        <v>0.7</v>
      </c>
      <c r="I34" s="48">
        <v>0.8</v>
      </c>
      <c r="J34" s="26">
        <v>0.15</v>
      </c>
      <c r="K34" s="21">
        <v>3</v>
      </c>
      <c r="L34" s="56">
        <v>0</v>
      </c>
      <c r="M34" s="21">
        <v>0</v>
      </c>
      <c r="N34" s="21">
        <v>0</v>
      </c>
      <c r="O34" s="21">
        <v>0</v>
      </c>
      <c r="P34" s="1"/>
    </row>
    <row r="35" spans="2:16" ht="18.75">
      <c r="B35" s="25" t="s">
        <v>103</v>
      </c>
      <c r="C35" s="19" t="s">
        <v>1</v>
      </c>
      <c r="D35" s="21">
        <v>376.8</v>
      </c>
      <c r="E35" s="21">
        <v>0</v>
      </c>
      <c r="F35" s="21">
        <v>0</v>
      </c>
      <c r="G35" s="45">
        <v>0</v>
      </c>
      <c r="H35" s="21">
        <v>0</v>
      </c>
      <c r="I35" s="21">
        <v>0</v>
      </c>
      <c r="J35" s="21">
        <v>0</v>
      </c>
      <c r="K35" s="21">
        <v>0</v>
      </c>
      <c r="L35" s="56">
        <v>0</v>
      </c>
      <c r="M35" s="21">
        <v>0</v>
      </c>
      <c r="N35" s="21">
        <v>0</v>
      </c>
      <c r="O35" s="21">
        <v>0</v>
      </c>
      <c r="P35" s="1"/>
    </row>
    <row r="36" spans="2:16" ht="18.75">
      <c r="B36" s="25" t="s">
        <v>104</v>
      </c>
      <c r="C36" s="19" t="s">
        <v>1</v>
      </c>
      <c r="D36" s="21">
        <v>194.4</v>
      </c>
      <c r="E36" s="21">
        <v>5</v>
      </c>
      <c r="F36" s="21">
        <v>0</v>
      </c>
      <c r="G36" s="45">
        <v>0</v>
      </c>
      <c r="H36" s="21">
        <v>0.02</v>
      </c>
      <c r="I36" s="21">
        <v>0</v>
      </c>
      <c r="J36" s="21">
        <v>0</v>
      </c>
      <c r="K36" s="21">
        <v>0</v>
      </c>
      <c r="L36" s="56">
        <v>0</v>
      </c>
      <c r="M36" s="21">
        <v>0</v>
      </c>
      <c r="N36" s="21">
        <v>0</v>
      </c>
      <c r="O36" s="21">
        <v>0</v>
      </c>
      <c r="P36" s="1"/>
    </row>
    <row r="37" spans="2:16" ht="38.25">
      <c r="B37" s="25" t="s">
        <v>224</v>
      </c>
      <c r="C37" s="19" t="s">
        <v>248</v>
      </c>
      <c r="D37" s="21">
        <v>80.2</v>
      </c>
      <c r="E37" s="21">
        <v>0</v>
      </c>
      <c r="F37" s="21">
        <v>0</v>
      </c>
      <c r="G37" s="45">
        <v>3</v>
      </c>
      <c r="H37" s="21">
        <v>0</v>
      </c>
      <c r="I37" s="21">
        <v>0</v>
      </c>
      <c r="J37" s="21">
        <v>0.03</v>
      </c>
      <c r="K37" s="21">
        <v>3</v>
      </c>
      <c r="L37" s="56">
        <v>0</v>
      </c>
      <c r="M37" s="21">
        <v>0</v>
      </c>
      <c r="N37" s="21">
        <v>0</v>
      </c>
      <c r="O37" s="21">
        <v>0</v>
      </c>
      <c r="P37" s="1"/>
    </row>
    <row r="38" spans="2:16" ht="18.75">
      <c r="B38" s="25" t="s">
        <v>105</v>
      </c>
      <c r="C38" s="19" t="s">
        <v>7</v>
      </c>
      <c r="D38" s="21">
        <v>1037.9</v>
      </c>
      <c r="E38" s="21">
        <v>492</v>
      </c>
      <c r="F38" s="21">
        <v>464</v>
      </c>
      <c r="G38" s="45">
        <v>410</v>
      </c>
      <c r="H38" s="26">
        <v>0.5</v>
      </c>
      <c r="I38" s="26">
        <v>0.4</v>
      </c>
      <c r="J38" s="26">
        <v>0.39</v>
      </c>
      <c r="K38" s="21">
        <v>3</v>
      </c>
      <c r="L38" s="56">
        <v>12</v>
      </c>
      <c r="M38" s="21">
        <v>3</v>
      </c>
      <c r="N38" s="21">
        <v>7</v>
      </c>
      <c r="O38" s="21">
        <v>2</v>
      </c>
      <c r="P38" s="1"/>
    </row>
    <row r="39" spans="2:16" ht="18.75">
      <c r="B39" s="25" t="s">
        <v>106</v>
      </c>
      <c r="C39" s="19" t="s">
        <v>14</v>
      </c>
      <c r="D39" s="21">
        <v>759.3</v>
      </c>
      <c r="E39" s="21">
        <v>397</v>
      </c>
      <c r="F39" s="21">
        <v>420</v>
      </c>
      <c r="G39" s="45">
        <v>400</v>
      </c>
      <c r="H39" s="26">
        <v>0.5</v>
      </c>
      <c r="I39" s="26">
        <v>0.6</v>
      </c>
      <c r="J39" s="26">
        <v>0.52</v>
      </c>
      <c r="K39" s="21">
        <v>3</v>
      </c>
      <c r="L39" s="56">
        <v>12</v>
      </c>
      <c r="M39" s="21">
        <v>3</v>
      </c>
      <c r="N39" s="21">
        <v>7</v>
      </c>
      <c r="O39" s="21">
        <v>2</v>
      </c>
      <c r="P39" s="1"/>
    </row>
    <row r="40" spans="2:16" ht="18.75">
      <c r="B40" s="25" t="s">
        <v>107</v>
      </c>
      <c r="C40" s="19" t="s">
        <v>318</v>
      </c>
      <c r="D40" s="21">
        <v>683.8</v>
      </c>
      <c r="E40" s="21">
        <v>288</v>
      </c>
      <c r="F40" s="21">
        <v>302</v>
      </c>
      <c r="G40" s="45">
        <v>453</v>
      </c>
      <c r="H40" s="26">
        <v>0.4</v>
      </c>
      <c r="I40" s="26">
        <v>0.4</v>
      </c>
      <c r="J40" s="26">
        <v>0.66</v>
      </c>
      <c r="K40" s="21">
        <v>3</v>
      </c>
      <c r="L40" s="56">
        <v>13</v>
      </c>
      <c r="M40" s="21">
        <v>0</v>
      </c>
      <c r="N40" s="21">
        <v>11</v>
      </c>
      <c r="O40" s="21">
        <v>2</v>
      </c>
      <c r="P40" s="1"/>
    </row>
    <row r="41" spans="2:16" ht="18.75">
      <c r="B41" s="25"/>
      <c r="C41" s="19"/>
      <c r="D41" s="21"/>
      <c r="E41" s="21"/>
      <c r="F41" s="21"/>
      <c r="G41" s="45"/>
      <c r="H41" s="26"/>
      <c r="I41" s="26"/>
      <c r="J41" s="26"/>
      <c r="K41" s="21"/>
      <c r="L41" s="56"/>
      <c r="M41" s="21"/>
      <c r="N41" s="21"/>
      <c r="O41" s="21"/>
      <c r="P41" s="1"/>
    </row>
    <row r="42" spans="2:16" ht="18.75">
      <c r="B42" s="25" t="s">
        <v>108</v>
      </c>
      <c r="C42" s="19" t="s">
        <v>7</v>
      </c>
      <c r="D42" s="21">
        <v>320.5</v>
      </c>
      <c r="E42" s="21">
        <v>0</v>
      </c>
      <c r="F42" s="21">
        <v>13</v>
      </c>
      <c r="G42" s="45">
        <v>3</v>
      </c>
      <c r="H42" s="28">
        <v>0</v>
      </c>
      <c r="I42" s="27">
        <v>0.04</v>
      </c>
      <c r="J42" s="27">
        <v>0.009</v>
      </c>
      <c r="K42" s="21">
        <v>3</v>
      </c>
      <c r="L42" s="56">
        <v>0</v>
      </c>
      <c r="M42" s="21">
        <v>0</v>
      </c>
      <c r="N42" s="21">
        <v>0</v>
      </c>
      <c r="O42" s="21">
        <v>0</v>
      </c>
      <c r="P42" s="1"/>
    </row>
    <row r="43" spans="2:16" ht="18.75" customHeight="1">
      <c r="B43" s="25" t="s">
        <v>287</v>
      </c>
      <c r="C43" s="66" t="s">
        <v>277</v>
      </c>
      <c r="D43" s="67"/>
      <c r="E43" s="67"/>
      <c r="F43" s="67"/>
      <c r="G43" s="67"/>
      <c r="H43" s="67"/>
      <c r="I43" s="67"/>
      <c r="J43" s="67"/>
      <c r="K43" s="68"/>
      <c r="L43" s="56">
        <v>0</v>
      </c>
      <c r="M43" s="21">
        <v>0</v>
      </c>
      <c r="N43" s="21">
        <v>0</v>
      </c>
      <c r="O43" s="21">
        <v>0</v>
      </c>
      <c r="P43" s="1"/>
    </row>
    <row r="44" spans="2:16" ht="38.25">
      <c r="B44" s="25" t="s">
        <v>109</v>
      </c>
      <c r="C44" s="41" t="s">
        <v>115</v>
      </c>
      <c r="D44" s="42">
        <v>278</v>
      </c>
      <c r="E44" s="21">
        <v>4</v>
      </c>
      <c r="F44" s="21">
        <v>4</v>
      </c>
      <c r="G44" s="45">
        <v>0</v>
      </c>
      <c r="H44" s="27">
        <v>0.01</v>
      </c>
      <c r="I44" s="27">
        <v>0.01</v>
      </c>
      <c r="J44" s="27">
        <v>0</v>
      </c>
      <c r="K44" s="21">
        <v>0</v>
      </c>
      <c r="L44" s="56">
        <v>0</v>
      </c>
      <c r="M44" s="21">
        <v>0</v>
      </c>
      <c r="N44" s="21">
        <v>0</v>
      </c>
      <c r="O44" s="21">
        <v>0</v>
      </c>
      <c r="P44" s="1"/>
    </row>
    <row r="45" spans="2:16" ht="38.25">
      <c r="B45" s="25" t="s">
        <v>110</v>
      </c>
      <c r="C45" s="41" t="s">
        <v>285</v>
      </c>
      <c r="D45" s="42">
        <v>16</v>
      </c>
      <c r="E45" s="21">
        <v>9</v>
      </c>
      <c r="F45" s="21">
        <v>10</v>
      </c>
      <c r="G45" s="45">
        <v>12</v>
      </c>
      <c r="H45" s="26">
        <v>0.5</v>
      </c>
      <c r="I45" s="26">
        <v>0.6</v>
      </c>
      <c r="J45" s="26">
        <v>0.75</v>
      </c>
      <c r="K45" s="21">
        <v>3</v>
      </c>
      <c r="L45" s="56">
        <v>0</v>
      </c>
      <c r="M45" s="21">
        <v>0</v>
      </c>
      <c r="N45" s="21">
        <v>0</v>
      </c>
      <c r="O45" s="21">
        <v>0</v>
      </c>
      <c r="P45" s="1"/>
    </row>
    <row r="46" spans="2:16" ht="38.25">
      <c r="B46" s="25" t="s">
        <v>111</v>
      </c>
      <c r="C46" s="41" t="s">
        <v>16</v>
      </c>
      <c r="D46" s="42">
        <v>25.4</v>
      </c>
      <c r="E46" s="21">
        <v>29</v>
      </c>
      <c r="F46" s="21">
        <v>32</v>
      </c>
      <c r="G46" s="45">
        <v>37</v>
      </c>
      <c r="H46" s="26">
        <v>1.1</v>
      </c>
      <c r="I46" s="26">
        <v>1.2</v>
      </c>
      <c r="J46" s="26">
        <v>1.4</v>
      </c>
      <c r="K46" s="21">
        <v>5</v>
      </c>
      <c r="L46" s="56">
        <v>1</v>
      </c>
      <c r="M46" s="21">
        <v>0</v>
      </c>
      <c r="N46" s="21">
        <v>1</v>
      </c>
      <c r="O46" s="21">
        <v>0</v>
      </c>
      <c r="P46" s="1"/>
    </row>
    <row r="47" spans="2:16" ht="32.25" customHeight="1">
      <c r="B47" s="25" t="s">
        <v>112</v>
      </c>
      <c r="C47" s="41" t="s">
        <v>17</v>
      </c>
      <c r="D47" s="42">
        <v>58</v>
      </c>
      <c r="E47" s="21">
        <v>0</v>
      </c>
      <c r="F47" s="21">
        <v>7</v>
      </c>
      <c r="G47" s="45">
        <v>9</v>
      </c>
      <c r="H47" s="28">
        <v>0</v>
      </c>
      <c r="I47" s="27">
        <v>0.12</v>
      </c>
      <c r="J47" s="27">
        <v>0.15</v>
      </c>
      <c r="K47" s="21">
        <v>3</v>
      </c>
      <c r="L47" s="63">
        <v>0</v>
      </c>
      <c r="M47" s="62">
        <v>0</v>
      </c>
      <c r="N47" s="62">
        <v>0</v>
      </c>
      <c r="O47" s="62">
        <v>0</v>
      </c>
      <c r="P47" s="1"/>
    </row>
    <row r="48" spans="2:16" ht="18.75">
      <c r="B48" s="25" t="s">
        <v>113</v>
      </c>
      <c r="C48" s="41" t="s">
        <v>18</v>
      </c>
      <c r="D48" s="42">
        <v>8.73</v>
      </c>
      <c r="E48" s="21">
        <v>3</v>
      </c>
      <c r="F48" s="21">
        <v>10</v>
      </c>
      <c r="G48" s="45">
        <v>32</v>
      </c>
      <c r="H48" s="26">
        <v>0.6</v>
      </c>
      <c r="I48" s="26">
        <v>2.3</v>
      </c>
      <c r="J48" s="26">
        <v>3.5</v>
      </c>
      <c r="K48" s="21">
        <v>7</v>
      </c>
      <c r="L48" s="63">
        <v>2</v>
      </c>
      <c r="M48" s="62">
        <v>0</v>
      </c>
      <c r="N48" s="62">
        <v>2</v>
      </c>
      <c r="O48" s="62">
        <v>0</v>
      </c>
      <c r="P48" s="1"/>
    </row>
    <row r="49" spans="2:16" ht="18.75">
      <c r="B49" s="25" t="s">
        <v>114</v>
      </c>
      <c r="C49" s="41" t="s">
        <v>19</v>
      </c>
      <c r="D49" s="42">
        <v>11.28</v>
      </c>
      <c r="E49" s="21">
        <v>40</v>
      </c>
      <c r="F49" s="21">
        <v>21</v>
      </c>
      <c r="G49" s="45">
        <v>21</v>
      </c>
      <c r="H49" s="26">
        <v>4</v>
      </c>
      <c r="I49" s="26">
        <v>2.1</v>
      </c>
      <c r="J49" s="26">
        <v>0</v>
      </c>
      <c r="K49" s="21">
        <v>1.8</v>
      </c>
      <c r="L49" s="56">
        <v>5</v>
      </c>
      <c r="M49" s="21">
        <v>0</v>
      </c>
      <c r="N49" s="21">
        <v>0</v>
      </c>
      <c r="O49" s="21">
        <v>0</v>
      </c>
      <c r="P49" s="1"/>
    </row>
    <row r="50" spans="2:16" ht="18.75">
      <c r="B50" s="25" t="s">
        <v>284</v>
      </c>
      <c r="C50" s="41" t="s">
        <v>286</v>
      </c>
      <c r="D50" s="42">
        <v>16.3</v>
      </c>
      <c r="E50" s="21">
        <v>0</v>
      </c>
      <c r="F50" s="21">
        <v>9</v>
      </c>
      <c r="G50" s="45">
        <v>11</v>
      </c>
      <c r="H50" s="26">
        <v>0</v>
      </c>
      <c r="I50" s="26">
        <v>0.5</v>
      </c>
      <c r="J50" s="26">
        <v>0.67</v>
      </c>
      <c r="K50" s="21">
        <v>3</v>
      </c>
      <c r="L50" s="56">
        <v>0</v>
      </c>
      <c r="M50" s="21">
        <v>0</v>
      </c>
      <c r="N50" s="21">
        <v>0</v>
      </c>
      <c r="O50" s="21">
        <v>0</v>
      </c>
      <c r="P50" s="1"/>
    </row>
    <row r="51" spans="2:16" ht="18.75">
      <c r="B51" s="25" t="s">
        <v>116</v>
      </c>
      <c r="C51" s="41" t="s">
        <v>21</v>
      </c>
      <c r="D51" s="42">
        <v>54.9</v>
      </c>
      <c r="E51" s="21">
        <v>0</v>
      </c>
      <c r="F51" s="21">
        <v>0</v>
      </c>
      <c r="G51" s="45">
        <v>0</v>
      </c>
      <c r="H51" s="21">
        <v>0</v>
      </c>
      <c r="I51" s="21">
        <v>0</v>
      </c>
      <c r="J51" s="21">
        <v>0</v>
      </c>
      <c r="K51" s="21">
        <v>0</v>
      </c>
      <c r="L51" s="56">
        <v>0</v>
      </c>
      <c r="M51" s="21">
        <v>0</v>
      </c>
      <c r="N51" s="21">
        <v>0</v>
      </c>
      <c r="O51" s="21">
        <v>0</v>
      </c>
      <c r="P51" s="1"/>
    </row>
    <row r="52" spans="2:16" ht="38.25">
      <c r="B52" s="25" t="s">
        <v>288</v>
      </c>
      <c r="C52" s="41" t="s">
        <v>290</v>
      </c>
      <c r="D52" s="42">
        <v>119.9</v>
      </c>
      <c r="E52" s="21">
        <v>0</v>
      </c>
      <c r="F52" s="21">
        <v>0</v>
      </c>
      <c r="G52" s="45">
        <v>0</v>
      </c>
      <c r="H52" s="21">
        <v>0</v>
      </c>
      <c r="I52" s="21">
        <v>0</v>
      </c>
      <c r="J52" s="21">
        <v>0</v>
      </c>
      <c r="K52" s="21">
        <v>0</v>
      </c>
      <c r="L52" s="56">
        <v>0</v>
      </c>
      <c r="M52" s="21">
        <v>0</v>
      </c>
      <c r="N52" s="21">
        <v>0</v>
      </c>
      <c r="O52" s="21">
        <v>0</v>
      </c>
      <c r="P52" s="1"/>
    </row>
    <row r="53" spans="2:16" ht="18.75">
      <c r="B53" s="25" t="s">
        <v>289</v>
      </c>
      <c r="C53" s="41" t="s">
        <v>291</v>
      </c>
      <c r="D53" s="42">
        <v>278</v>
      </c>
      <c r="E53" s="21">
        <v>0</v>
      </c>
      <c r="F53" s="21">
        <v>0</v>
      </c>
      <c r="G53" s="45">
        <v>0</v>
      </c>
      <c r="H53" s="21">
        <v>0</v>
      </c>
      <c r="I53" s="21">
        <v>0</v>
      </c>
      <c r="J53" s="21">
        <v>0</v>
      </c>
      <c r="K53" s="21">
        <v>0</v>
      </c>
      <c r="L53" s="56">
        <v>0</v>
      </c>
      <c r="M53" s="21">
        <v>0</v>
      </c>
      <c r="N53" s="21">
        <v>0</v>
      </c>
      <c r="O53" s="21">
        <v>0</v>
      </c>
      <c r="P53" s="1"/>
    </row>
    <row r="54" spans="2:16" ht="18.75">
      <c r="B54" s="25" t="s">
        <v>117</v>
      </c>
      <c r="C54" s="19" t="s">
        <v>7</v>
      </c>
      <c r="D54" s="21">
        <v>303.8</v>
      </c>
      <c r="E54" s="21">
        <v>394</v>
      </c>
      <c r="F54" s="21">
        <v>265</v>
      </c>
      <c r="G54" s="45">
        <v>211</v>
      </c>
      <c r="H54" s="21">
        <v>1.3</v>
      </c>
      <c r="I54" s="21">
        <v>0.8</v>
      </c>
      <c r="J54" s="21">
        <v>0.69</v>
      </c>
      <c r="K54" s="21">
        <v>3</v>
      </c>
      <c r="L54" s="56">
        <v>4</v>
      </c>
      <c r="M54" s="45">
        <v>1</v>
      </c>
      <c r="N54" s="45">
        <v>2</v>
      </c>
      <c r="O54" s="45">
        <v>1</v>
      </c>
      <c r="P54" s="1"/>
    </row>
    <row r="55" spans="2:16" ht="19.5" customHeight="1">
      <c r="B55" s="25" t="s">
        <v>118</v>
      </c>
      <c r="C55" s="66" t="s">
        <v>277</v>
      </c>
      <c r="D55" s="67"/>
      <c r="E55" s="67"/>
      <c r="F55" s="67"/>
      <c r="G55" s="67"/>
      <c r="H55" s="67"/>
      <c r="I55" s="67"/>
      <c r="J55" s="67"/>
      <c r="K55" s="68"/>
      <c r="L55" s="56">
        <v>2</v>
      </c>
      <c r="M55" s="45"/>
      <c r="N55" s="45">
        <v>2</v>
      </c>
      <c r="O55" s="45"/>
      <c r="P55" s="1"/>
    </row>
    <row r="56" spans="2:16" ht="18.75">
      <c r="B56" s="25" t="s">
        <v>119</v>
      </c>
      <c r="C56" s="19" t="s">
        <v>23</v>
      </c>
      <c r="D56" s="21">
        <v>449.2</v>
      </c>
      <c r="E56" s="21">
        <v>371</v>
      </c>
      <c r="F56" s="21">
        <v>578</v>
      </c>
      <c r="G56" s="45">
        <v>601</v>
      </c>
      <c r="H56" s="26">
        <v>0.8</v>
      </c>
      <c r="I56" s="26">
        <v>1.3</v>
      </c>
      <c r="J56" s="26">
        <v>1.3</v>
      </c>
      <c r="K56" s="21">
        <v>5</v>
      </c>
      <c r="L56" s="56">
        <v>30</v>
      </c>
      <c r="M56" s="21">
        <v>7</v>
      </c>
      <c r="N56" s="21">
        <v>17</v>
      </c>
      <c r="O56" s="21">
        <v>6</v>
      </c>
      <c r="P56" s="1"/>
    </row>
    <row r="57" spans="2:16" ht="25.5">
      <c r="B57" s="25" t="s">
        <v>120</v>
      </c>
      <c r="C57" s="19" t="s">
        <v>24</v>
      </c>
      <c r="D57" s="21">
        <v>351.9</v>
      </c>
      <c r="E57" s="21">
        <v>352</v>
      </c>
      <c r="F57" s="21">
        <v>420</v>
      </c>
      <c r="G57" s="45">
        <v>436</v>
      </c>
      <c r="H57" s="26">
        <v>1.1</v>
      </c>
      <c r="I57" s="26">
        <v>1.2</v>
      </c>
      <c r="J57" s="26">
        <v>1.2</v>
      </c>
      <c r="K57" s="21">
        <v>5</v>
      </c>
      <c r="L57" s="56">
        <v>21</v>
      </c>
      <c r="M57" s="21">
        <v>5</v>
      </c>
      <c r="N57" s="21">
        <v>12</v>
      </c>
      <c r="O57" s="21">
        <v>4</v>
      </c>
      <c r="P57" s="1"/>
    </row>
    <row r="58" spans="2:16" ht="18.75">
      <c r="B58" s="25" t="s">
        <v>121</v>
      </c>
      <c r="C58" s="19" t="s">
        <v>25</v>
      </c>
      <c r="D58" s="21">
        <v>42.9</v>
      </c>
      <c r="E58" s="21">
        <v>60</v>
      </c>
      <c r="F58" s="21">
        <v>37</v>
      </c>
      <c r="G58" s="45">
        <v>42</v>
      </c>
      <c r="H58" s="26">
        <v>1.4</v>
      </c>
      <c r="I58" s="26">
        <v>0.9</v>
      </c>
      <c r="J58" s="26">
        <v>0.97</v>
      </c>
      <c r="K58" s="21">
        <v>3</v>
      </c>
      <c r="L58" s="56">
        <v>1</v>
      </c>
      <c r="M58" s="21">
        <v>0</v>
      </c>
      <c r="N58" s="21">
        <v>1</v>
      </c>
      <c r="O58" s="21">
        <v>0</v>
      </c>
      <c r="P58" s="1"/>
    </row>
    <row r="59" spans="2:16" ht="18.75">
      <c r="B59" s="25" t="s">
        <v>122</v>
      </c>
      <c r="C59" s="19" t="s">
        <v>26</v>
      </c>
      <c r="D59" s="21">
        <v>22.8</v>
      </c>
      <c r="E59" s="29">
        <v>73</v>
      </c>
      <c r="F59" s="29">
        <v>83</v>
      </c>
      <c r="G59" s="45">
        <v>89</v>
      </c>
      <c r="H59" s="30">
        <v>3.2</v>
      </c>
      <c r="I59" s="26">
        <v>3.6</v>
      </c>
      <c r="J59" s="26">
        <v>3.9</v>
      </c>
      <c r="K59" s="21">
        <v>7</v>
      </c>
      <c r="L59" s="56">
        <v>2</v>
      </c>
      <c r="M59" s="21">
        <v>0</v>
      </c>
      <c r="N59" s="21">
        <v>2</v>
      </c>
      <c r="O59" s="21">
        <v>0</v>
      </c>
      <c r="P59" s="1"/>
    </row>
    <row r="60" spans="2:16" ht="18.75">
      <c r="B60" s="25" t="s">
        <v>123</v>
      </c>
      <c r="C60" s="19" t="s">
        <v>292</v>
      </c>
      <c r="D60" s="21">
        <v>856.9</v>
      </c>
      <c r="E60" s="21">
        <v>180</v>
      </c>
      <c r="F60" s="21">
        <v>200</v>
      </c>
      <c r="G60" s="45">
        <v>220</v>
      </c>
      <c r="H60" s="26">
        <v>0.2</v>
      </c>
      <c r="I60" s="26">
        <v>0.2</v>
      </c>
      <c r="J60" s="26">
        <v>0.25</v>
      </c>
      <c r="K60" s="21">
        <v>3</v>
      </c>
      <c r="L60" s="56">
        <v>6</v>
      </c>
      <c r="M60" s="21">
        <v>1</v>
      </c>
      <c r="N60" s="21">
        <v>4</v>
      </c>
      <c r="O60" s="21">
        <v>1</v>
      </c>
      <c r="P60" s="4"/>
    </row>
    <row r="61" spans="2:16" ht="18.75">
      <c r="B61" s="25" t="s">
        <v>124</v>
      </c>
      <c r="C61" s="19" t="s">
        <v>7</v>
      </c>
      <c r="D61" s="21">
        <v>507.1</v>
      </c>
      <c r="E61" s="21">
        <v>318</v>
      </c>
      <c r="F61" s="21">
        <v>263</v>
      </c>
      <c r="G61" s="45">
        <v>265</v>
      </c>
      <c r="H61" s="26">
        <v>0.5</v>
      </c>
      <c r="I61" s="26">
        <v>0.5</v>
      </c>
      <c r="J61" s="26">
        <v>0.52</v>
      </c>
      <c r="K61" s="21">
        <v>3</v>
      </c>
      <c r="L61" s="56">
        <v>7</v>
      </c>
      <c r="M61" s="45">
        <v>1</v>
      </c>
      <c r="N61" s="45">
        <v>5</v>
      </c>
      <c r="O61" s="45">
        <v>1</v>
      </c>
      <c r="P61" s="4"/>
    </row>
    <row r="62" spans="2:16" ht="23.25" customHeight="1">
      <c r="B62" s="25" t="s">
        <v>125</v>
      </c>
      <c r="C62" s="66" t="s">
        <v>277</v>
      </c>
      <c r="D62" s="67"/>
      <c r="E62" s="67"/>
      <c r="F62" s="67"/>
      <c r="G62" s="67"/>
      <c r="H62" s="67"/>
      <c r="I62" s="67"/>
      <c r="J62" s="67"/>
      <c r="K62" s="68"/>
      <c r="L62" s="56"/>
      <c r="M62" s="45"/>
      <c r="N62" s="45"/>
      <c r="O62" s="45"/>
      <c r="P62" s="4"/>
    </row>
    <row r="63" spans="2:16" ht="25.5">
      <c r="B63" s="25" t="s">
        <v>215</v>
      </c>
      <c r="C63" s="19" t="s">
        <v>28</v>
      </c>
      <c r="D63" s="21">
        <v>396.8</v>
      </c>
      <c r="E63" s="21">
        <v>234</v>
      </c>
      <c r="F63" s="21">
        <v>120</v>
      </c>
      <c r="G63" s="45">
        <v>190</v>
      </c>
      <c r="H63" s="26">
        <v>0.6</v>
      </c>
      <c r="I63" s="26">
        <v>0.3</v>
      </c>
      <c r="J63" s="26">
        <v>0.47</v>
      </c>
      <c r="K63" s="21">
        <v>3</v>
      </c>
      <c r="L63" s="56">
        <v>5</v>
      </c>
      <c r="M63" s="21">
        <v>1</v>
      </c>
      <c r="N63" s="21">
        <v>3</v>
      </c>
      <c r="O63" s="21">
        <v>1</v>
      </c>
      <c r="P63" s="1"/>
    </row>
    <row r="64" spans="2:16" ht="18.75">
      <c r="B64" s="25" t="s">
        <v>226</v>
      </c>
      <c r="C64" s="22" t="s">
        <v>225</v>
      </c>
      <c r="D64" s="21">
        <v>143.5</v>
      </c>
      <c r="E64" s="21">
        <v>156</v>
      </c>
      <c r="F64" s="21">
        <v>172</v>
      </c>
      <c r="G64" s="45">
        <v>158</v>
      </c>
      <c r="H64" s="26">
        <v>1.1</v>
      </c>
      <c r="I64" s="26">
        <v>1.2</v>
      </c>
      <c r="J64" s="26">
        <v>1.1</v>
      </c>
      <c r="K64" s="21">
        <v>5</v>
      </c>
      <c r="L64" s="56">
        <v>7</v>
      </c>
      <c r="M64" s="21">
        <v>1</v>
      </c>
      <c r="N64" s="21">
        <v>5</v>
      </c>
      <c r="O64" s="21">
        <v>1</v>
      </c>
      <c r="P64" s="1"/>
    </row>
    <row r="65" spans="2:16" ht="18.75">
      <c r="B65" s="25" t="s">
        <v>228</v>
      </c>
      <c r="C65" s="22" t="s">
        <v>227</v>
      </c>
      <c r="D65" s="21">
        <v>29.9</v>
      </c>
      <c r="E65" s="21">
        <v>6</v>
      </c>
      <c r="F65" s="21">
        <v>23</v>
      </c>
      <c r="G65" s="45">
        <v>26</v>
      </c>
      <c r="H65" s="26">
        <v>0.2</v>
      </c>
      <c r="I65" s="26">
        <v>0.8</v>
      </c>
      <c r="J65" s="26">
        <v>0.86</v>
      </c>
      <c r="K65" s="21">
        <v>3</v>
      </c>
      <c r="L65" s="56">
        <v>0</v>
      </c>
      <c r="M65" s="21">
        <v>0</v>
      </c>
      <c r="N65" s="21">
        <v>0</v>
      </c>
      <c r="O65" s="21">
        <v>0</v>
      </c>
      <c r="P65" s="1"/>
    </row>
    <row r="66" spans="2:16" ht="18.75">
      <c r="B66" s="25" t="s">
        <v>252</v>
      </c>
      <c r="C66" s="34" t="s">
        <v>275</v>
      </c>
      <c r="D66" s="35">
        <v>21.24</v>
      </c>
      <c r="E66" s="21">
        <v>0</v>
      </c>
      <c r="F66" s="21">
        <v>0</v>
      </c>
      <c r="G66" s="45">
        <v>0</v>
      </c>
      <c r="H66" s="28">
        <v>0</v>
      </c>
      <c r="I66" s="26">
        <v>0</v>
      </c>
      <c r="J66" s="26">
        <v>0</v>
      </c>
      <c r="K66" s="21">
        <v>0</v>
      </c>
      <c r="L66" s="56">
        <v>0</v>
      </c>
      <c r="M66" s="21">
        <v>0</v>
      </c>
      <c r="N66" s="21">
        <v>0</v>
      </c>
      <c r="O66" s="21">
        <v>0</v>
      </c>
      <c r="P66" s="1"/>
    </row>
    <row r="67" spans="2:16" ht="18.75">
      <c r="B67" s="25" t="s">
        <v>253</v>
      </c>
      <c r="C67" s="34" t="s">
        <v>255</v>
      </c>
      <c r="D67" s="31">
        <v>95.6</v>
      </c>
      <c r="E67" s="21">
        <v>32</v>
      </c>
      <c r="F67" s="21">
        <v>72</v>
      </c>
      <c r="G67" s="45">
        <v>23</v>
      </c>
      <c r="H67" s="26">
        <v>0.3</v>
      </c>
      <c r="I67" s="26">
        <v>0.8</v>
      </c>
      <c r="J67" s="26">
        <v>0.24</v>
      </c>
      <c r="K67" s="62">
        <v>3</v>
      </c>
      <c r="L67" s="63">
        <v>0</v>
      </c>
      <c r="M67" s="62">
        <v>0</v>
      </c>
      <c r="N67" s="62">
        <v>0</v>
      </c>
      <c r="O67" s="62">
        <v>0</v>
      </c>
      <c r="P67" s="1"/>
    </row>
    <row r="68" spans="2:16" ht="18.75">
      <c r="B68" s="25" t="s">
        <v>254</v>
      </c>
      <c r="C68" s="34" t="s">
        <v>256</v>
      </c>
      <c r="D68" s="31">
        <v>140.6</v>
      </c>
      <c r="E68" s="21">
        <v>212</v>
      </c>
      <c r="F68" s="21">
        <v>251</v>
      </c>
      <c r="G68" s="45">
        <v>297</v>
      </c>
      <c r="H68" s="26">
        <v>1.8</v>
      </c>
      <c r="I68" s="26">
        <v>1.8</v>
      </c>
      <c r="J68" s="26">
        <v>2.1</v>
      </c>
      <c r="K68" s="21">
        <v>7</v>
      </c>
      <c r="L68" s="56">
        <v>20</v>
      </c>
      <c r="M68" s="21">
        <v>5</v>
      </c>
      <c r="N68" s="21">
        <v>10</v>
      </c>
      <c r="O68" s="21">
        <v>5</v>
      </c>
      <c r="P68" s="1"/>
    </row>
    <row r="69" spans="2:16" ht="18.75">
      <c r="B69" s="25" t="s">
        <v>126</v>
      </c>
      <c r="C69" s="41" t="s">
        <v>7</v>
      </c>
      <c r="D69" s="42">
        <v>1388.8</v>
      </c>
      <c r="E69" s="29">
        <v>887</v>
      </c>
      <c r="F69" s="45">
        <v>1190</v>
      </c>
      <c r="G69" s="45">
        <v>1074</v>
      </c>
      <c r="H69" s="26">
        <v>0.5</v>
      </c>
      <c r="I69" s="26">
        <v>0.9</v>
      </c>
      <c r="J69" s="26">
        <v>0.77</v>
      </c>
      <c r="K69" s="21">
        <v>3</v>
      </c>
      <c r="L69" s="56">
        <v>32</v>
      </c>
      <c r="M69" s="21">
        <v>8</v>
      </c>
      <c r="N69" s="21">
        <v>18</v>
      </c>
      <c r="O69" s="21">
        <v>6</v>
      </c>
      <c r="P69" s="1"/>
    </row>
    <row r="70" spans="2:16" ht="25.5">
      <c r="B70" s="25" t="s">
        <v>127</v>
      </c>
      <c r="C70" s="41" t="s">
        <v>30</v>
      </c>
      <c r="D70" s="42">
        <v>400</v>
      </c>
      <c r="E70" s="21">
        <v>488</v>
      </c>
      <c r="F70" s="21">
        <v>482</v>
      </c>
      <c r="G70" s="45">
        <v>500</v>
      </c>
      <c r="H70" s="26">
        <v>1.1</v>
      </c>
      <c r="I70" s="26">
        <v>1.2</v>
      </c>
      <c r="J70" s="26">
        <v>1.25</v>
      </c>
      <c r="K70" s="21">
        <v>5</v>
      </c>
      <c r="L70" s="56">
        <v>25</v>
      </c>
      <c r="M70" s="21">
        <v>6</v>
      </c>
      <c r="N70" s="21">
        <v>14</v>
      </c>
      <c r="O70" s="21">
        <v>5</v>
      </c>
      <c r="P70" s="1"/>
    </row>
    <row r="71" spans="2:16" ht="18.75">
      <c r="B71" s="25" t="s">
        <v>295</v>
      </c>
      <c r="C71" s="41" t="s">
        <v>293</v>
      </c>
      <c r="D71" s="42">
        <v>17.4</v>
      </c>
      <c r="E71" s="21">
        <v>0</v>
      </c>
      <c r="F71" s="21">
        <v>2</v>
      </c>
      <c r="G71" s="45">
        <v>5</v>
      </c>
      <c r="H71" s="26">
        <v>0</v>
      </c>
      <c r="I71" s="26">
        <v>0.1</v>
      </c>
      <c r="J71" s="26">
        <v>0.28</v>
      </c>
      <c r="K71" s="21">
        <v>3</v>
      </c>
      <c r="L71" s="56">
        <v>0</v>
      </c>
      <c r="M71" s="21">
        <v>0</v>
      </c>
      <c r="N71" s="21">
        <v>0</v>
      </c>
      <c r="O71" s="21">
        <v>0</v>
      </c>
      <c r="P71" s="1"/>
    </row>
    <row r="72" spans="2:16" ht="18.75">
      <c r="B72" s="25" t="s">
        <v>296</v>
      </c>
      <c r="C72" s="41" t="s">
        <v>294</v>
      </c>
      <c r="D72" s="42">
        <v>210.3</v>
      </c>
      <c r="E72" s="21">
        <v>0</v>
      </c>
      <c r="F72" s="21">
        <v>478</v>
      </c>
      <c r="G72" s="45">
        <v>503</v>
      </c>
      <c r="H72" s="26">
        <v>0</v>
      </c>
      <c r="I72" s="26">
        <v>2.3</v>
      </c>
      <c r="J72" s="26">
        <v>2.4</v>
      </c>
      <c r="K72" s="21">
        <v>3</v>
      </c>
      <c r="L72" s="56">
        <v>30</v>
      </c>
      <c r="M72" s="21">
        <v>1</v>
      </c>
      <c r="N72" s="21">
        <v>14</v>
      </c>
      <c r="O72" s="21">
        <v>3</v>
      </c>
      <c r="P72" s="1"/>
    </row>
    <row r="73" spans="2:16" ht="18.75">
      <c r="B73" s="25" t="s">
        <v>128</v>
      </c>
      <c r="C73" s="19" t="s">
        <v>7</v>
      </c>
      <c r="D73" s="21">
        <v>283.6</v>
      </c>
      <c r="E73" s="21">
        <v>0</v>
      </c>
      <c r="F73" s="21">
        <v>0</v>
      </c>
      <c r="G73" s="45">
        <v>0</v>
      </c>
      <c r="H73" s="26">
        <v>0</v>
      </c>
      <c r="I73" s="26">
        <v>0</v>
      </c>
      <c r="J73" s="26">
        <v>0</v>
      </c>
      <c r="K73" s="21">
        <v>0</v>
      </c>
      <c r="L73" s="56">
        <v>0</v>
      </c>
      <c r="M73" s="21">
        <v>0</v>
      </c>
      <c r="N73" s="21">
        <v>0</v>
      </c>
      <c r="O73" s="21">
        <v>0</v>
      </c>
      <c r="P73" s="1"/>
    </row>
    <row r="74" spans="2:16" ht="38.25">
      <c r="B74" s="25" t="s">
        <v>129</v>
      </c>
      <c r="C74" s="19" t="s">
        <v>133</v>
      </c>
      <c r="D74" s="21">
        <v>98.5</v>
      </c>
      <c r="E74" s="21">
        <v>18</v>
      </c>
      <c r="F74" s="21">
        <v>16</v>
      </c>
      <c r="G74" s="45">
        <v>19</v>
      </c>
      <c r="H74" s="26">
        <v>0.1</v>
      </c>
      <c r="I74" s="26">
        <v>0.1</v>
      </c>
      <c r="J74" s="26">
        <v>0.19</v>
      </c>
      <c r="K74" s="21">
        <v>3</v>
      </c>
      <c r="L74" s="56">
        <v>0</v>
      </c>
      <c r="M74" s="21">
        <v>0</v>
      </c>
      <c r="N74" s="21">
        <v>0</v>
      </c>
      <c r="O74" s="21">
        <v>0</v>
      </c>
      <c r="P74" s="1"/>
    </row>
    <row r="75" spans="2:16" ht="38.25">
      <c r="B75" s="25" t="s">
        <v>130</v>
      </c>
      <c r="C75" s="19" t="s">
        <v>134</v>
      </c>
      <c r="D75" s="21">
        <v>152</v>
      </c>
      <c r="E75" s="21">
        <v>19</v>
      </c>
      <c r="F75" s="21">
        <v>27</v>
      </c>
      <c r="G75" s="45">
        <v>19</v>
      </c>
      <c r="H75" s="26">
        <v>0.1</v>
      </c>
      <c r="I75" s="26">
        <v>0.2</v>
      </c>
      <c r="J75" s="26">
        <v>0.12</v>
      </c>
      <c r="K75" s="21">
        <v>3</v>
      </c>
      <c r="L75" s="56">
        <v>0</v>
      </c>
      <c r="M75" s="21">
        <v>0</v>
      </c>
      <c r="N75" s="21">
        <v>0</v>
      </c>
      <c r="O75" s="21">
        <v>0</v>
      </c>
      <c r="P75" s="1"/>
    </row>
    <row r="76" spans="2:16" ht="18.75">
      <c r="B76" s="25" t="s">
        <v>131</v>
      </c>
      <c r="C76" s="19" t="s">
        <v>135</v>
      </c>
      <c r="D76" s="21">
        <v>7.01</v>
      </c>
      <c r="E76" s="21">
        <v>0</v>
      </c>
      <c r="F76" s="21">
        <v>1</v>
      </c>
      <c r="G76" s="45">
        <v>0</v>
      </c>
      <c r="H76" s="26">
        <v>0</v>
      </c>
      <c r="I76" s="26">
        <v>0.1</v>
      </c>
      <c r="J76" s="26">
        <v>0</v>
      </c>
      <c r="K76" s="21">
        <v>0</v>
      </c>
      <c r="L76" s="56">
        <v>0</v>
      </c>
      <c r="M76" s="21">
        <v>0</v>
      </c>
      <c r="N76" s="21">
        <v>0</v>
      </c>
      <c r="O76" s="21">
        <v>0</v>
      </c>
      <c r="P76" s="1"/>
    </row>
    <row r="77" spans="2:16" ht="18.75">
      <c r="B77" s="25" t="s">
        <v>132</v>
      </c>
      <c r="C77" s="19" t="s">
        <v>310</v>
      </c>
      <c r="D77" s="21">
        <v>8.4</v>
      </c>
      <c r="E77" s="21">
        <v>0</v>
      </c>
      <c r="F77" s="21">
        <v>1</v>
      </c>
      <c r="G77" s="45">
        <v>1</v>
      </c>
      <c r="H77" s="26">
        <v>0</v>
      </c>
      <c r="I77" s="26">
        <v>0.1</v>
      </c>
      <c r="J77" s="26">
        <v>0.11</v>
      </c>
      <c r="K77" s="21">
        <v>3</v>
      </c>
      <c r="L77" s="56">
        <v>0</v>
      </c>
      <c r="M77" s="21">
        <v>0</v>
      </c>
      <c r="N77" s="21">
        <v>0</v>
      </c>
      <c r="O77" s="21">
        <v>0</v>
      </c>
      <c r="P77" s="1"/>
    </row>
    <row r="78" spans="2:16" ht="18.75">
      <c r="B78" s="25" t="s">
        <v>136</v>
      </c>
      <c r="C78" s="19" t="s">
        <v>7</v>
      </c>
      <c r="D78" s="21">
        <v>286.7</v>
      </c>
      <c r="E78" s="21">
        <v>0</v>
      </c>
      <c r="F78" s="21">
        <v>9</v>
      </c>
      <c r="G78" s="45">
        <v>8</v>
      </c>
      <c r="H78" s="28">
        <v>0</v>
      </c>
      <c r="I78" s="28">
        <v>0</v>
      </c>
      <c r="J78" s="28">
        <v>0.03</v>
      </c>
      <c r="K78" s="21">
        <v>0</v>
      </c>
      <c r="L78" s="56">
        <v>0</v>
      </c>
      <c r="M78" s="21">
        <v>0</v>
      </c>
      <c r="N78" s="21">
        <v>0</v>
      </c>
      <c r="O78" s="21">
        <v>0</v>
      </c>
      <c r="P78" s="1"/>
    </row>
    <row r="79" spans="2:16" ht="51">
      <c r="B79" s="25" t="s">
        <v>137</v>
      </c>
      <c r="C79" s="19" t="s">
        <v>139</v>
      </c>
      <c r="D79" s="21">
        <v>380</v>
      </c>
      <c r="E79" s="21">
        <v>150</v>
      </c>
      <c r="F79" s="21">
        <v>242</v>
      </c>
      <c r="G79" s="45">
        <v>355</v>
      </c>
      <c r="H79" s="26" t="s">
        <v>271</v>
      </c>
      <c r="I79" s="26">
        <v>0.6</v>
      </c>
      <c r="J79" s="26">
        <v>0.93</v>
      </c>
      <c r="K79" s="21">
        <v>3</v>
      </c>
      <c r="L79" s="56">
        <v>10</v>
      </c>
      <c r="M79" s="21">
        <v>2</v>
      </c>
      <c r="N79" s="21">
        <v>6</v>
      </c>
      <c r="O79" s="21">
        <v>2</v>
      </c>
      <c r="P79" s="1"/>
    </row>
    <row r="80" spans="2:16" ht="18.75">
      <c r="B80" s="25" t="s">
        <v>138</v>
      </c>
      <c r="C80" s="19" t="s">
        <v>33</v>
      </c>
      <c r="D80" s="21">
        <v>252.3</v>
      </c>
      <c r="E80" s="21">
        <v>243</v>
      </c>
      <c r="F80" s="21">
        <v>193</v>
      </c>
      <c r="G80" s="45">
        <v>278</v>
      </c>
      <c r="H80" s="26">
        <v>0.1</v>
      </c>
      <c r="I80" s="26">
        <v>0.8</v>
      </c>
      <c r="J80" s="26">
        <v>1.1</v>
      </c>
      <c r="K80" s="21">
        <v>3</v>
      </c>
      <c r="L80" s="56">
        <v>8</v>
      </c>
      <c r="M80" s="21">
        <v>1</v>
      </c>
      <c r="N80" s="21">
        <v>6</v>
      </c>
      <c r="O80" s="21">
        <v>1</v>
      </c>
      <c r="P80" s="1"/>
    </row>
    <row r="81" spans="2:16" ht="18.75">
      <c r="B81" s="25" t="s">
        <v>140</v>
      </c>
      <c r="C81" s="19" t="s">
        <v>1</v>
      </c>
      <c r="D81" s="21">
        <v>369.7</v>
      </c>
      <c r="E81" s="21">
        <v>109</v>
      </c>
      <c r="F81" s="21">
        <v>135</v>
      </c>
      <c r="G81" s="45">
        <v>124</v>
      </c>
      <c r="H81" s="26">
        <v>0.3</v>
      </c>
      <c r="I81" s="26">
        <v>0.4</v>
      </c>
      <c r="J81" s="26">
        <v>0.3</v>
      </c>
      <c r="K81" s="21">
        <v>3</v>
      </c>
      <c r="L81" s="56">
        <v>3</v>
      </c>
      <c r="M81" s="21">
        <v>0</v>
      </c>
      <c r="N81" s="21">
        <v>2</v>
      </c>
      <c r="O81" s="21">
        <v>1</v>
      </c>
      <c r="P81" s="1"/>
    </row>
    <row r="82" spans="2:16" ht="38.25">
      <c r="B82" s="25" t="s">
        <v>141</v>
      </c>
      <c r="C82" s="19" t="s">
        <v>142</v>
      </c>
      <c r="D82" s="21">
        <v>210</v>
      </c>
      <c r="E82" s="21">
        <v>9</v>
      </c>
      <c r="F82" s="21">
        <v>45</v>
      </c>
      <c r="G82" s="45">
        <v>47</v>
      </c>
      <c r="H82" s="27">
        <v>0.04</v>
      </c>
      <c r="I82" s="26">
        <v>0.2</v>
      </c>
      <c r="J82" s="26">
        <v>0.22</v>
      </c>
      <c r="K82" s="21">
        <v>3</v>
      </c>
      <c r="L82" s="56">
        <v>1</v>
      </c>
      <c r="M82" s="21">
        <v>0</v>
      </c>
      <c r="N82" s="21">
        <v>1</v>
      </c>
      <c r="O82" s="21">
        <v>0</v>
      </c>
      <c r="P82" s="1"/>
    </row>
    <row r="83" spans="2:16" ht="18.75">
      <c r="B83" s="25" t="s">
        <v>143</v>
      </c>
      <c r="C83" s="19" t="s">
        <v>1</v>
      </c>
      <c r="D83" s="21">
        <v>446.3</v>
      </c>
      <c r="E83" s="21">
        <v>0</v>
      </c>
      <c r="F83" s="21">
        <v>0</v>
      </c>
      <c r="G83" s="45">
        <v>0</v>
      </c>
      <c r="H83" s="21">
        <v>0</v>
      </c>
      <c r="I83" s="21">
        <v>0</v>
      </c>
      <c r="J83" s="21">
        <v>0</v>
      </c>
      <c r="K83" s="21">
        <v>0</v>
      </c>
      <c r="L83" s="56">
        <v>0</v>
      </c>
      <c r="M83" s="21">
        <v>0</v>
      </c>
      <c r="N83" s="21">
        <v>0</v>
      </c>
      <c r="O83" s="21">
        <v>0</v>
      </c>
      <c r="P83" s="1"/>
    </row>
    <row r="84" spans="2:16" ht="18.75">
      <c r="B84" s="25" t="s">
        <v>144</v>
      </c>
      <c r="C84" s="41" t="s">
        <v>1</v>
      </c>
      <c r="D84" s="21">
        <v>273.5</v>
      </c>
      <c r="E84" s="21">
        <v>222</v>
      </c>
      <c r="F84" s="21">
        <v>165</v>
      </c>
      <c r="G84" s="45">
        <v>174</v>
      </c>
      <c r="H84" s="26">
        <v>0.8</v>
      </c>
      <c r="I84" s="26">
        <v>0.6</v>
      </c>
      <c r="J84" s="26">
        <v>0.63</v>
      </c>
      <c r="K84" s="21">
        <v>3</v>
      </c>
      <c r="L84" s="56">
        <v>5</v>
      </c>
      <c r="M84" s="21">
        <v>1</v>
      </c>
      <c r="N84" s="21">
        <v>3</v>
      </c>
      <c r="O84" s="21">
        <v>1</v>
      </c>
      <c r="P84" s="1"/>
    </row>
    <row r="85" spans="2:16" ht="38.25">
      <c r="B85" s="25" t="s">
        <v>145</v>
      </c>
      <c r="C85" s="41" t="s">
        <v>150</v>
      </c>
      <c r="D85" s="42">
        <v>44.8</v>
      </c>
      <c r="E85" s="21">
        <v>0</v>
      </c>
      <c r="F85" s="21">
        <v>0</v>
      </c>
      <c r="G85" s="45">
        <v>0</v>
      </c>
      <c r="H85" s="28">
        <v>0</v>
      </c>
      <c r="I85" s="28">
        <v>0</v>
      </c>
      <c r="J85" s="28">
        <v>0</v>
      </c>
      <c r="K85" s="21">
        <v>0</v>
      </c>
      <c r="L85" s="56">
        <v>0</v>
      </c>
      <c r="M85" s="21">
        <v>0</v>
      </c>
      <c r="N85" s="21">
        <v>0</v>
      </c>
      <c r="O85" s="21">
        <v>0</v>
      </c>
      <c r="P85" s="1"/>
    </row>
    <row r="86" spans="2:16" ht="38.25">
      <c r="B86" s="25" t="s">
        <v>146</v>
      </c>
      <c r="C86" s="41" t="s">
        <v>151</v>
      </c>
      <c r="D86" s="42">
        <v>80.4</v>
      </c>
      <c r="E86" s="21">
        <v>55</v>
      </c>
      <c r="F86" s="21">
        <v>71</v>
      </c>
      <c r="G86" s="45">
        <v>45</v>
      </c>
      <c r="H86" s="26">
        <v>0.7</v>
      </c>
      <c r="I86" s="26">
        <v>0.9</v>
      </c>
      <c r="J86" s="26">
        <v>0.55</v>
      </c>
      <c r="K86" s="21">
        <v>3</v>
      </c>
      <c r="L86" s="56">
        <v>1</v>
      </c>
      <c r="M86" s="21">
        <v>0</v>
      </c>
      <c r="N86" s="21">
        <v>1</v>
      </c>
      <c r="O86" s="21">
        <v>0</v>
      </c>
      <c r="P86" s="1"/>
    </row>
    <row r="87" spans="2:16" ht="38.25">
      <c r="B87" s="25" t="s">
        <v>147</v>
      </c>
      <c r="C87" s="41" t="s">
        <v>216</v>
      </c>
      <c r="D87" s="42">
        <v>65.2</v>
      </c>
      <c r="E87" s="21">
        <v>72</v>
      </c>
      <c r="F87" s="21">
        <v>48</v>
      </c>
      <c r="G87" s="45">
        <v>43</v>
      </c>
      <c r="H87" s="26">
        <v>1.1</v>
      </c>
      <c r="I87" s="26">
        <v>0.7</v>
      </c>
      <c r="J87" s="26">
        <v>0.66</v>
      </c>
      <c r="K87" s="21">
        <v>3</v>
      </c>
      <c r="L87" s="56">
        <v>1</v>
      </c>
      <c r="M87" s="21">
        <v>0</v>
      </c>
      <c r="N87" s="21">
        <v>1</v>
      </c>
      <c r="O87" s="21">
        <v>0</v>
      </c>
      <c r="P87" s="1"/>
    </row>
    <row r="88" spans="2:16" ht="18.75">
      <c r="B88" s="25" t="s">
        <v>148</v>
      </c>
      <c r="C88" s="41" t="s">
        <v>229</v>
      </c>
      <c r="D88" s="42">
        <v>33.8</v>
      </c>
      <c r="E88" s="21">
        <v>30</v>
      </c>
      <c r="F88" s="21">
        <v>28</v>
      </c>
      <c r="G88" s="45">
        <v>30</v>
      </c>
      <c r="H88" s="26">
        <v>0.8</v>
      </c>
      <c r="I88" s="26">
        <v>0.8</v>
      </c>
      <c r="J88" s="26">
        <v>0.88</v>
      </c>
      <c r="K88" s="21">
        <v>3</v>
      </c>
      <c r="L88" s="56">
        <v>0</v>
      </c>
      <c r="M88" s="21">
        <v>0</v>
      </c>
      <c r="N88" s="21">
        <v>0</v>
      </c>
      <c r="O88" s="21">
        <v>0</v>
      </c>
      <c r="P88" s="1"/>
    </row>
    <row r="89" spans="2:16" ht="18.75">
      <c r="B89" s="25" t="s">
        <v>149</v>
      </c>
      <c r="C89" s="41" t="s">
        <v>230</v>
      </c>
      <c r="D89" s="42">
        <v>35.1</v>
      </c>
      <c r="E89" s="21">
        <v>19</v>
      </c>
      <c r="F89" s="21">
        <v>29</v>
      </c>
      <c r="G89" s="45">
        <v>29</v>
      </c>
      <c r="H89" s="26">
        <v>0.5</v>
      </c>
      <c r="I89" s="26">
        <v>0.8</v>
      </c>
      <c r="J89" s="26">
        <v>0.82</v>
      </c>
      <c r="K89" s="21">
        <v>3</v>
      </c>
      <c r="L89" s="56">
        <v>0</v>
      </c>
      <c r="M89" s="21">
        <v>0</v>
      </c>
      <c r="N89" s="21">
        <v>0</v>
      </c>
      <c r="O89" s="21">
        <v>0</v>
      </c>
      <c r="P89" s="1"/>
    </row>
    <row r="90" spans="2:16" ht="18.75">
      <c r="B90" s="25" t="s">
        <v>231</v>
      </c>
      <c r="C90" s="41" t="s">
        <v>232</v>
      </c>
      <c r="D90" s="42">
        <v>119.3</v>
      </c>
      <c r="E90" s="29">
        <v>74</v>
      </c>
      <c r="F90" s="29">
        <v>87</v>
      </c>
      <c r="G90" s="45">
        <v>65</v>
      </c>
      <c r="H90" s="26">
        <v>0.8</v>
      </c>
      <c r="I90" s="26">
        <v>0.7</v>
      </c>
      <c r="J90" s="26">
        <v>0.54</v>
      </c>
      <c r="K90" s="21">
        <v>3</v>
      </c>
      <c r="L90" s="56">
        <v>1</v>
      </c>
      <c r="M90" s="21">
        <v>0</v>
      </c>
      <c r="N90" s="21">
        <v>1</v>
      </c>
      <c r="O90" s="21">
        <v>0</v>
      </c>
      <c r="P90" s="1"/>
    </row>
    <row r="91" spans="2:16" s="9" customFormat="1" ht="18.75">
      <c r="B91" s="25" t="s">
        <v>233</v>
      </c>
      <c r="C91" s="41" t="s">
        <v>37</v>
      </c>
      <c r="D91" s="42">
        <v>28.2</v>
      </c>
      <c r="E91" s="21">
        <v>0</v>
      </c>
      <c r="F91" s="21">
        <v>37</v>
      </c>
      <c r="G91" s="45">
        <v>0</v>
      </c>
      <c r="H91" s="28">
        <v>0</v>
      </c>
      <c r="I91" s="26">
        <v>1.3</v>
      </c>
      <c r="J91" s="26">
        <v>0</v>
      </c>
      <c r="K91" s="21">
        <v>0</v>
      </c>
      <c r="L91" s="56">
        <v>0</v>
      </c>
      <c r="M91" s="21">
        <v>0</v>
      </c>
      <c r="N91" s="21">
        <v>0</v>
      </c>
      <c r="O91" s="21">
        <v>0</v>
      </c>
      <c r="P91" s="8"/>
    </row>
    <row r="92" spans="2:16" ht="25.5">
      <c r="B92" s="25" t="s">
        <v>234</v>
      </c>
      <c r="C92" s="41" t="s">
        <v>38</v>
      </c>
      <c r="D92" s="42">
        <v>22.8</v>
      </c>
      <c r="E92" s="21">
        <v>26</v>
      </c>
      <c r="F92" s="21">
        <v>27</v>
      </c>
      <c r="G92" s="45">
        <v>30</v>
      </c>
      <c r="H92" s="26">
        <v>1.1</v>
      </c>
      <c r="I92" s="26">
        <v>1.2</v>
      </c>
      <c r="J92" s="26">
        <v>1.3</v>
      </c>
      <c r="K92" s="21">
        <v>5</v>
      </c>
      <c r="L92" s="56">
        <v>1</v>
      </c>
      <c r="M92" s="21">
        <v>0</v>
      </c>
      <c r="N92" s="21">
        <v>1</v>
      </c>
      <c r="O92" s="21">
        <v>0</v>
      </c>
      <c r="P92" s="1"/>
    </row>
    <row r="93" spans="2:16" ht="18.75">
      <c r="B93" s="25" t="s">
        <v>257</v>
      </c>
      <c r="C93" s="32" t="s">
        <v>258</v>
      </c>
      <c r="D93" s="31">
        <v>30.3</v>
      </c>
      <c r="E93" s="21">
        <v>67</v>
      </c>
      <c r="F93" s="21">
        <v>70</v>
      </c>
      <c r="G93" s="45">
        <v>70</v>
      </c>
      <c r="H93" s="26">
        <v>2.1</v>
      </c>
      <c r="I93" s="26">
        <v>2.3</v>
      </c>
      <c r="J93" s="26">
        <v>2.3</v>
      </c>
      <c r="K93" s="21">
        <v>7</v>
      </c>
      <c r="L93" s="56">
        <v>4</v>
      </c>
      <c r="M93" s="21">
        <v>1</v>
      </c>
      <c r="N93" s="21">
        <v>3</v>
      </c>
      <c r="O93" s="21">
        <v>0</v>
      </c>
      <c r="P93" s="1"/>
    </row>
    <row r="94" spans="2:16" ht="18.75">
      <c r="B94" s="25" t="s">
        <v>297</v>
      </c>
      <c r="C94" s="32" t="s">
        <v>274</v>
      </c>
      <c r="D94" s="31">
        <v>35.4</v>
      </c>
      <c r="E94" s="21">
        <v>0</v>
      </c>
      <c r="F94" s="21">
        <v>44</v>
      </c>
      <c r="G94" s="45">
        <v>20</v>
      </c>
      <c r="H94" s="26">
        <v>0</v>
      </c>
      <c r="I94" s="26">
        <v>1.2</v>
      </c>
      <c r="J94" s="26">
        <v>0.56</v>
      </c>
      <c r="K94" s="21">
        <v>3</v>
      </c>
      <c r="L94" s="56">
        <v>0</v>
      </c>
      <c r="M94" s="21">
        <v>0</v>
      </c>
      <c r="N94" s="21">
        <v>0</v>
      </c>
      <c r="O94" s="21">
        <v>0</v>
      </c>
      <c r="P94" s="1"/>
    </row>
    <row r="95" spans="2:16" ht="18.75">
      <c r="B95" s="25" t="s">
        <v>152</v>
      </c>
      <c r="C95" s="19" t="s">
        <v>7</v>
      </c>
      <c r="D95" s="21">
        <v>339.8</v>
      </c>
      <c r="E95" s="21">
        <v>0</v>
      </c>
      <c r="F95" s="21">
        <v>0</v>
      </c>
      <c r="G95" s="45">
        <v>0</v>
      </c>
      <c r="H95" s="21">
        <v>0</v>
      </c>
      <c r="I95" s="21">
        <v>0</v>
      </c>
      <c r="J95" s="21">
        <v>0</v>
      </c>
      <c r="K95" s="21">
        <v>0</v>
      </c>
      <c r="L95" s="56">
        <v>0</v>
      </c>
      <c r="M95" s="21">
        <v>0</v>
      </c>
      <c r="N95" s="21">
        <v>0</v>
      </c>
      <c r="O95" s="21">
        <v>0</v>
      </c>
      <c r="P95" s="1"/>
    </row>
    <row r="96" spans="2:16" ht="38.25">
      <c r="B96" s="25" t="s">
        <v>153</v>
      </c>
      <c r="C96" s="19" t="s">
        <v>154</v>
      </c>
      <c r="D96" s="21">
        <v>142.2</v>
      </c>
      <c r="E96" s="21">
        <v>0</v>
      </c>
      <c r="F96" s="21">
        <v>0</v>
      </c>
      <c r="G96" s="45">
        <v>0</v>
      </c>
      <c r="H96" s="21">
        <v>0</v>
      </c>
      <c r="I96" s="21">
        <v>0</v>
      </c>
      <c r="J96" s="21">
        <v>0</v>
      </c>
      <c r="K96" s="21">
        <v>0</v>
      </c>
      <c r="L96" s="56">
        <v>0</v>
      </c>
      <c r="M96" s="21">
        <v>0</v>
      </c>
      <c r="N96" s="21">
        <v>0</v>
      </c>
      <c r="O96" s="21">
        <v>0</v>
      </c>
      <c r="P96" s="1"/>
    </row>
    <row r="97" spans="2:16" ht="18.75">
      <c r="B97" s="25" t="s">
        <v>155</v>
      </c>
      <c r="C97" s="19" t="s">
        <v>7</v>
      </c>
      <c r="D97" s="21">
        <v>1002.4</v>
      </c>
      <c r="E97" s="21">
        <v>241</v>
      </c>
      <c r="F97" s="21">
        <v>382</v>
      </c>
      <c r="G97" s="45">
        <v>536</v>
      </c>
      <c r="H97" s="26">
        <v>0.3</v>
      </c>
      <c r="I97" s="26">
        <v>0.4</v>
      </c>
      <c r="J97" s="26">
        <v>0.53</v>
      </c>
      <c r="K97" s="21">
        <v>3</v>
      </c>
      <c r="L97" s="56">
        <v>16</v>
      </c>
      <c r="M97" s="21">
        <v>4</v>
      </c>
      <c r="N97" s="21">
        <v>9</v>
      </c>
      <c r="O97" s="21">
        <v>3</v>
      </c>
      <c r="P97" s="1"/>
    </row>
    <row r="98" spans="2:16" ht="38.25">
      <c r="B98" s="25" t="s">
        <v>156</v>
      </c>
      <c r="C98" s="19" t="s">
        <v>159</v>
      </c>
      <c r="D98" s="21">
        <v>147.8</v>
      </c>
      <c r="E98" s="21">
        <v>19</v>
      </c>
      <c r="F98" s="21">
        <v>24</v>
      </c>
      <c r="G98" s="45">
        <v>36</v>
      </c>
      <c r="H98" s="26">
        <v>0.1</v>
      </c>
      <c r="I98" s="26">
        <v>0.2</v>
      </c>
      <c r="J98" s="26">
        <v>0.24</v>
      </c>
      <c r="K98" s="21">
        <v>3</v>
      </c>
      <c r="L98" s="56">
        <v>1</v>
      </c>
      <c r="M98" s="21">
        <v>0</v>
      </c>
      <c r="N98" s="21">
        <v>1</v>
      </c>
      <c r="O98" s="21">
        <v>0</v>
      </c>
      <c r="P98" s="1"/>
    </row>
    <row r="99" spans="2:16" ht="38.25">
      <c r="B99" s="25" t="s">
        <v>157</v>
      </c>
      <c r="C99" s="19" t="s">
        <v>217</v>
      </c>
      <c r="D99" s="21">
        <v>60.5</v>
      </c>
      <c r="E99" s="21">
        <v>15</v>
      </c>
      <c r="F99" s="21">
        <v>18</v>
      </c>
      <c r="G99" s="45">
        <v>14</v>
      </c>
      <c r="H99" s="26">
        <v>0.2</v>
      </c>
      <c r="I99" s="26">
        <v>0.3</v>
      </c>
      <c r="J99" s="26">
        <v>0.23</v>
      </c>
      <c r="K99" s="21">
        <v>3</v>
      </c>
      <c r="L99" s="56">
        <v>0</v>
      </c>
      <c r="M99" s="21">
        <v>0</v>
      </c>
      <c r="N99" s="21">
        <v>0</v>
      </c>
      <c r="O99" s="21">
        <v>0</v>
      </c>
      <c r="P99" s="1"/>
    </row>
    <row r="100" spans="2:16" ht="25.5">
      <c r="B100" s="25" t="s">
        <v>158</v>
      </c>
      <c r="C100" s="19" t="s">
        <v>160</v>
      </c>
      <c r="D100" s="21">
        <v>166.2</v>
      </c>
      <c r="E100" s="29">
        <v>60</v>
      </c>
      <c r="F100" s="29">
        <v>32</v>
      </c>
      <c r="G100" s="45">
        <v>80</v>
      </c>
      <c r="H100" s="26">
        <v>0.4</v>
      </c>
      <c r="I100" s="26">
        <v>0.2</v>
      </c>
      <c r="J100" s="26">
        <v>0.48</v>
      </c>
      <c r="K100" s="21">
        <v>3</v>
      </c>
      <c r="L100" s="56">
        <v>2</v>
      </c>
      <c r="M100" s="21">
        <v>0</v>
      </c>
      <c r="N100" s="21">
        <v>2</v>
      </c>
      <c r="O100" s="21">
        <v>0</v>
      </c>
      <c r="P100" s="1"/>
    </row>
    <row r="101" spans="2:16" ht="18.75">
      <c r="B101" s="25" t="s">
        <v>235</v>
      </c>
      <c r="C101" s="19" t="s">
        <v>236</v>
      </c>
      <c r="D101" s="21">
        <v>31.01</v>
      </c>
      <c r="E101" s="29">
        <v>4</v>
      </c>
      <c r="F101" s="29">
        <v>16</v>
      </c>
      <c r="G101" s="45">
        <v>68</v>
      </c>
      <c r="H101" s="26">
        <v>0.1</v>
      </c>
      <c r="I101" s="26">
        <v>0.5</v>
      </c>
      <c r="J101" s="26">
        <v>2.2</v>
      </c>
      <c r="K101" s="21">
        <v>7</v>
      </c>
      <c r="L101" s="56">
        <v>4</v>
      </c>
      <c r="M101" s="62">
        <v>1</v>
      </c>
      <c r="N101" s="62">
        <v>3</v>
      </c>
      <c r="O101" s="62">
        <v>0</v>
      </c>
      <c r="P101" s="1"/>
    </row>
    <row r="102" spans="2:16" ht="30">
      <c r="B102" s="25" t="s">
        <v>259</v>
      </c>
      <c r="C102" s="33" t="s">
        <v>298</v>
      </c>
      <c r="D102" s="31">
        <v>45.4</v>
      </c>
      <c r="E102" s="29">
        <v>35</v>
      </c>
      <c r="F102" s="29">
        <v>35</v>
      </c>
      <c r="G102" s="45">
        <v>38</v>
      </c>
      <c r="H102" s="26">
        <v>0.6</v>
      </c>
      <c r="I102" s="26">
        <v>0.8</v>
      </c>
      <c r="J102" s="26">
        <v>0.83</v>
      </c>
      <c r="K102" s="21">
        <v>3</v>
      </c>
      <c r="L102" s="56">
        <v>1</v>
      </c>
      <c r="M102" s="21">
        <v>0</v>
      </c>
      <c r="N102" s="21">
        <v>1</v>
      </c>
      <c r="O102" s="21">
        <v>0</v>
      </c>
      <c r="P102" s="1"/>
    </row>
    <row r="103" spans="2:16" ht="18.75">
      <c r="B103" s="25" t="s">
        <v>260</v>
      </c>
      <c r="C103" s="33" t="s">
        <v>261</v>
      </c>
      <c r="D103" s="31">
        <v>20.5</v>
      </c>
      <c r="E103" s="29">
        <v>5</v>
      </c>
      <c r="F103" s="29">
        <v>9</v>
      </c>
      <c r="G103" s="45">
        <v>1</v>
      </c>
      <c r="H103" s="26">
        <v>0.2</v>
      </c>
      <c r="I103" s="26">
        <v>0.4</v>
      </c>
      <c r="J103" s="26">
        <v>0</v>
      </c>
      <c r="K103" s="21">
        <v>0</v>
      </c>
      <c r="L103" s="56">
        <v>0</v>
      </c>
      <c r="M103" s="21">
        <v>0</v>
      </c>
      <c r="N103" s="21">
        <v>0</v>
      </c>
      <c r="O103" s="21">
        <v>0</v>
      </c>
      <c r="P103" s="1"/>
    </row>
    <row r="104" spans="2:16" ht="18.75">
      <c r="B104" s="25" t="s">
        <v>161</v>
      </c>
      <c r="C104" s="41" t="s">
        <v>7</v>
      </c>
      <c r="D104" s="43">
        <v>2738.4</v>
      </c>
      <c r="E104" s="21">
        <v>685</v>
      </c>
      <c r="F104" s="21">
        <v>1047</v>
      </c>
      <c r="G104" s="45">
        <v>1077</v>
      </c>
      <c r="H104" s="26">
        <v>0.3</v>
      </c>
      <c r="I104" s="26">
        <v>0.4</v>
      </c>
      <c r="J104" s="26">
        <v>0.39</v>
      </c>
      <c r="K104" s="21">
        <v>3</v>
      </c>
      <c r="L104" s="56">
        <v>32</v>
      </c>
      <c r="M104" s="21">
        <v>8</v>
      </c>
      <c r="N104" s="21">
        <v>18</v>
      </c>
      <c r="O104" s="21">
        <v>6</v>
      </c>
      <c r="P104" s="1"/>
    </row>
    <row r="105" spans="2:16" ht="38.25">
      <c r="B105" s="25" t="s">
        <v>162</v>
      </c>
      <c r="C105" s="41" t="s">
        <v>165</v>
      </c>
      <c r="D105" s="42">
        <v>171.3</v>
      </c>
      <c r="E105" s="21">
        <v>69</v>
      </c>
      <c r="F105" s="21">
        <v>68</v>
      </c>
      <c r="G105" s="45">
        <v>74</v>
      </c>
      <c r="H105" s="26">
        <v>0.4</v>
      </c>
      <c r="I105" s="26">
        <v>0.4</v>
      </c>
      <c r="J105" s="26">
        <v>0.43</v>
      </c>
      <c r="K105" s="21">
        <v>3</v>
      </c>
      <c r="L105" s="56">
        <v>2</v>
      </c>
      <c r="M105" s="21">
        <v>0</v>
      </c>
      <c r="N105" s="21">
        <v>2</v>
      </c>
      <c r="O105" s="21">
        <v>0</v>
      </c>
      <c r="P105" s="1"/>
    </row>
    <row r="106" spans="2:16" ht="18.75">
      <c r="B106" s="25" t="s">
        <v>163</v>
      </c>
      <c r="C106" s="41" t="s">
        <v>42</v>
      </c>
      <c r="D106" s="42">
        <v>1607.3</v>
      </c>
      <c r="E106" s="21">
        <v>705</v>
      </c>
      <c r="F106" s="21">
        <v>685</v>
      </c>
      <c r="G106" s="45">
        <v>735</v>
      </c>
      <c r="H106" s="26" t="s">
        <v>273</v>
      </c>
      <c r="I106" s="26">
        <v>0.4</v>
      </c>
      <c r="J106" s="26">
        <v>0.45</v>
      </c>
      <c r="K106" s="21">
        <v>1</v>
      </c>
      <c r="L106" s="56">
        <v>6</v>
      </c>
      <c r="M106" s="21">
        <v>0</v>
      </c>
      <c r="N106" s="21">
        <v>5</v>
      </c>
      <c r="O106" s="21">
        <v>1</v>
      </c>
      <c r="P106" s="1"/>
    </row>
    <row r="107" spans="2:16" ht="18.75">
      <c r="B107" s="25" t="s">
        <v>164</v>
      </c>
      <c r="C107" s="41" t="s">
        <v>43</v>
      </c>
      <c r="D107" s="42">
        <v>554</v>
      </c>
      <c r="E107" s="21">
        <v>199</v>
      </c>
      <c r="F107" s="21">
        <v>190</v>
      </c>
      <c r="G107" s="45">
        <v>179</v>
      </c>
      <c r="H107" s="26">
        <v>0.2</v>
      </c>
      <c r="I107" s="26">
        <v>0.3</v>
      </c>
      <c r="J107" s="26">
        <v>0.32</v>
      </c>
      <c r="K107" s="21">
        <v>3</v>
      </c>
      <c r="L107" s="56">
        <v>5</v>
      </c>
      <c r="M107" s="21">
        <v>1</v>
      </c>
      <c r="N107" s="21">
        <v>3</v>
      </c>
      <c r="O107" s="21">
        <v>1</v>
      </c>
      <c r="P107" s="1"/>
    </row>
    <row r="108" spans="2:16" ht="18.75">
      <c r="B108" s="25" t="s">
        <v>166</v>
      </c>
      <c r="C108" s="41" t="s">
        <v>1</v>
      </c>
      <c r="D108" s="21">
        <v>1351.6</v>
      </c>
      <c r="E108" s="21">
        <v>234</v>
      </c>
      <c r="F108" s="21">
        <v>325</v>
      </c>
      <c r="G108" s="45">
        <v>362</v>
      </c>
      <c r="H108" s="26">
        <v>0.1</v>
      </c>
      <c r="I108" s="26">
        <v>0.2</v>
      </c>
      <c r="J108" s="26">
        <v>0.26</v>
      </c>
      <c r="K108" s="21">
        <v>3</v>
      </c>
      <c r="L108" s="56">
        <v>10</v>
      </c>
      <c r="M108" s="21">
        <v>2</v>
      </c>
      <c r="N108" s="21">
        <v>6</v>
      </c>
      <c r="O108" s="21">
        <v>2</v>
      </c>
      <c r="P108" s="1"/>
    </row>
    <row r="109" spans="2:16" ht="18.75">
      <c r="B109" s="25" t="s">
        <v>167</v>
      </c>
      <c r="C109" s="41" t="s">
        <v>45</v>
      </c>
      <c r="D109" s="42">
        <v>2838.4</v>
      </c>
      <c r="E109" s="21">
        <v>1133</v>
      </c>
      <c r="F109" s="21">
        <v>580</v>
      </c>
      <c r="G109" s="45">
        <v>635</v>
      </c>
      <c r="H109" s="26">
        <v>0.4</v>
      </c>
      <c r="I109" s="26">
        <v>0.2</v>
      </c>
      <c r="J109" s="26">
        <v>0.22</v>
      </c>
      <c r="K109" s="28">
        <v>3</v>
      </c>
      <c r="L109" s="56">
        <v>10</v>
      </c>
      <c r="M109" s="21">
        <v>0</v>
      </c>
      <c r="N109" s="21">
        <v>9</v>
      </c>
      <c r="O109" s="21">
        <v>1</v>
      </c>
      <c r="P109" s="1"/>
    </row>
    <row r="110" spans="2:16" ht="18.75">
      <c r="B110" s="25" t="s">
        <v>169</v>
      </c>
      <c r="C110" s="19" t="s">
        <v>7</v>
      </c>
      <c r="D110" s="29">
        <v>776.8</v>
      </c>
      <c r="E110" s="21">
        <v>372</v>
      </c>
      <c r="F110" s="21">
        <v>270</v>
      </c>
      <c r="G110" s="45">
        <v>457</v>
      </c>
      <c r="H110" s="26">
        <v>0.4</v>
      </c>
      <c r="I110" s="26">
        <v>0.3</v>
      </c>
      <c r="J110" s="26">
        <v>0.58</v>
      </c>
      <c r="K110" s="21">
        <v>3</v>
      </c>
      <c r="L110" s="56">
        <v>12</v>
      </c>
      <c r="M110" s="45">
        <v>3</v>
      </c>
      <c r="N110" s="45">
        <v>7</v>
      </c>
      <c r="O110" s="45">
        <v>2</v>
      </c>
      <c r="P110" s="1"/>
    </row>
    <row r="111" spans="2:16" ht="18.75" customHeight="1">
      <c r="B111" s="25" t="s">
        <v>301</v>
      </c>
      <c r="C111" s="66" t="s">
        <v>302</v>
      </c>
      <c r="D111" s="67"/>
      <c r="E111" s="67"/>
      <c r="F111" s="67"/>
      <c r="G111" s="67"/>
      <c r="H111" s="67"/>
      <c r="I111" s="67"/>
      <c r="J111" s="67"/>
      <c r="K111" s="68"/>
      <c r="L111" s="56">
        <v>1</v>
      </c>
      <c r="M111" s="45"/>
      <c r="N111" s="45">
        <v>1</v>
      </c>
      <c r="O111" s="45"/>
      <c r="P111" s="1"/>
    </row>
    <row r="112" spans="2:16" ht="38.25">
      <c r="B112" s="25" t="s">
        <v>170</v>
      </c>
      <c r="C112" s="19" t="s">
        <v>168</v>
      </c>
      <c r="D112" s="21">
        <v>312.9</v>
      </c>
      <c r="E112" s="21">
        <v>92</v>
      </c>
      <c r="F112" s="21">
        <v>78</v>
      </c>
      <c r="G112" s="45">
        <v>98</v>
      </c>
      <c r="H112" s="26" t="s">
        <v>272</v>
      </c>
      <c r="I112" s="26">
        <v>0.2</v>
      </c>
      <c r="J112" s="26">
        <v>0.3</v>
      </c>
      <c r="K112" s="21">
        <v>3</v>
      </c>
      <c r="L112" s="56">
        <v>2</v>
      </c>
      <c r="M112" s="21">
        <v>0</v>
      </c>
      <c r="N112" s="21">
        <v>2</v>
      </c>
      <c r="O112" s="21">
        <v>0</v>
      </c>
      <c r="P112" s="1"/>
    </row>
    <row r="113" spans="2:16" ht="18.75">
      <c r="B113" s="25" t="s">
        <v>171</v>
      </c>
      <c r="C113" s="19" t="s">
        <v>237</v>
      </c>
      <c r="D113" s="21">
        <v>54.5</v>
      </c>
      <c r="E113" s="21">
        <v>0</v>
      </c>
      <c r="F113" s="21">
        <v>25</v>
      </c>
      <c r="G113" s="45">
        <v>17</v>
      </c>
      <c r="H113" s="28">
        <v>0</v>
      </c>
      <c r="I113" s="26">
        <v>0.5</v>
      </c>
      <c r="J113" s="26">
        <v>0.31</v>
      </c>
      <c r="K113" s="21">
        <v>3</v>
      </c>
      <c r="L113" s="56">
        <v>0</v>
      </c>
      <c r="M113" s="21">
        <v>0</v>
      </c>
      <c r="N113" s="21">
        <v>0</v>
      </c>
      <c r="O113" s="21">
        <v>0</v>
      </c>
      <c r="P113" s="1"/>
    </row>
    <row r="114" spans="2:16" ht="18.75">
      <c r="B114" s="25" t="s">
        <v>172</v>
      </c>
      <c r="C114" s="19" t="s">
        <v>47</v>
      </c>
      <c r="D114" s="21">
        <v>14.42</v>
      </c>
      <c r="E114" s="21">
        <v>0</v>
      </c>
      <c r="F114" s="21">
        <v>0</v>
      </c>
      <c r="G114" s="45">
        <v>4</v>
      </c>
      <c r="H114" s="28">
        <v>0</v>
      </c>
      <c r="I114" s="26">
        <v>0</v>
      </c>
      <c r="J114" s="26">
        <v>0.27</v>
      </c>
      <c r="K114" s="21">
        <v>3</v>
      </c>
      <c r="L114" s="56">
        <v>0</v>
      </c>
      <c r="M114" s="21">
        <v>0</v>
      </c>
      <c r="N114" s="21">
        <v>0</v>
      </c>
      <c r="O114" s="21">
        <v>0</v>
      </c>
      <c r="P114" s="1"/>
    </row>
    <row r="115" spans="2:16" ht="38.25">
      <c r="B115" s="25" t="s">
        <v>173</v>
      </c>
      <c r="C115" s="19" t="s">
        <v>48</v>
      </c>
      <c r="D115" s="21">
        <v>25.3</v>
      </c>
      <c r="E115" s="21">
        <v>11</v>
      </c>
      <c r="F115" s="21">
        <v>9</v>
      </c>
      <c r="G115" s="45">
        <v>9</v>
      </c>
      <c r="H115" s="26">
        <v>0.4</v>
      </c>
      <c r="I115" s="26">
        <v>0.4</v>
      </c>
      <c r="J115" s="26">
        <v>3.1</v>
      </c>
      <c r="K115" s="21">
        <v>3</v>
      </c>
      <c r="L115" s="56">
        <v>0</v>
      </c>
      <c r="M115" s="21">
        <v>0</v>
      </c>
      <c r="N115" s="21">
        <v>0</v>
      </c>
      <c r="O115" s="21">
        <v>0</v>
      </c>
      <c r="P115" s="1"/>
    </row>
    <row r="116" spans="2:16" ht="18.75">
      <c r="B116" s="25" t="s">
        <v>219</v>
      </c>
      <c r="C116" s="19" t="s">
        <v>220</v>
      </c>
      <c r="D116" s="21">
        <v>47.1</v>
      </c>
      <c r="E116" s="29">
        <v>0</v>
      </c>
      <c r="F116" s="29">
        <v>33</v>
      </c>
      <c r="G116" s="45">
        <v>24</v>
      </c>
      <c r="H116" s="28">
        <v>0</v>
      </c>
      <c r="I116" s="26">
        <v>0.7</v>
      </c>
      <c r="J116" s="26">
        <v>0.5</v>
      </c>
      <c r="K116" s="21">
        <v>3</v>
      </c>
      <c r="L116" s="56">
        <v>0</v>
      </c>
      <c r="M116" s="21">
        <v>0</v>
      </c>
      <c r="N116" s="21">
        <v>0</v>
      </c>
      <c r="O116" s="21">
        <v>0</v>
      </c>
      <c r="P116" s="1"/>
    </row>
    <row r="117" spans="2:16" ht="25.5">
      <c r="B117" s="25" t="s">
        <v>238</v>
      </c>
      <c r="C117" s="19" t="s">
        <v>49</v>
      </c>
      <c r="D117" s="21">
        <v>284.8</v>
      </c>
      <c r="E117" s="21">
        <v>391</v>
      </c>
      <c r="F117" s="45">
        <v>485</v>
      </c>
      <c r="G117" s="45">
        <v>510</v>
      </c>
      <c r="H117" s="26">
        <v>1.3</v>
      </c>
      <c r="I117" s="26">
        <v>1.7</v>
      </c>
      <c r="J117" s="26">
        <v>1.7</v>
      </c>
      <c r="K117" s="21">
        <v>5</v>
      </c>
      <c r="L117" s="56">
        <v>24</v>
      </c>
      <c r="M117" s="21">
        <v>6</v>
      </c>
      <c r="N117" s="21">
        <v>15</v>
      </c>
      <c r="O117" s="21">
        <v>3</v>
      </c>
      <c r="P117" s="1"/>
    </row>
    <row r="118" spans="2:16" ht="18.75">
      <c r="B118" s="25" t="s">
        <v>262</v>
      </c>
      <c r="C118" s="19" t="s">
        <v>269</v>
      </c>
      <c r="D118" s="21">
        <v>35.2</v>
      </c>
      <c r="E118" s="21">
        <v>35</v>
      </c>
      <c r="F118" s="21">
        <v>65</v>
      </c>
      <c r="G118" s="45"/>
      <c r="H118" s="26">
        <v>1</v>
      </c>
      <c r="I118" s="26">
        <v>1.8</v>
      </c>
      <c r="J118" s="26"/>
      <c r="K118" s="21">
        <v>5</v>
      </c>
      <c r="L118" s="56">
        <v>3</v>
      </c>
      <c r="M118" s="21">
        <v>0</v>
      </c>
      <c r="N118" s="21">
        <v>3</v>
      </c>
      <c r="O118" s="21">
        <v>0</v>
      </c>
      <c r="P118" s="1"/>
    </row>
    <row r="119" spans="2:16" ht="18.75">
      <c r="B119" s="25" t="s">
        <v>174</v>
      </c>
      <c r="C119" s="19" t="s">
        <v>7</v>
      </c>
      <c r="D119" s="21">
        <v>891.1</v>
      </c>
      <c r="E119" s="21">
        <v>325</v>
      </c>
      <c r="F119" s="21">
        <v>336</v>
      </c>
      <c r="G119" s="45">
        <v>372</v>
      </c>
      <c r="H119" s="26">
        <f>E119/D119</f>
        <v>0.36471776456065536</v>
      </c>
      <c r="I119" s="26">
        <f>F119/D119</f>
        <v>0.3770620581304006</v>
      </c>
      <c r="J119" s="26">
        <v>0.41</v>
      </c>
      <c r="K119" s="21">
        <v>3</v>
      </c>
      <c r="L119" s="56">
        <v>11</v>
      </c>
      <c r="M119" s="21">
        <v>2</v>
      </c>
      <c r="N119" s="21">
        <v>7</v>
      </c>
      <c r="O119" s="21">
        <v>2</v>
      </c>
      <c r="P119" s="1"/>
    </row>
    <row r="120" spans="2:16" ht="38.25">
      <c r="B120" s="25" t="s">
        <v>175</v>
      </c>
      <c r="C120" s="41" t="s">
        <v>176</v>
      </c>
      <c r="D120" s="42">
        <v>57.6</v>
      </c>
      <c r="E120" s="21">
        <v>6</v>
      </c>
      <c r="F120" s="21">
        <v>8</v>
      </c>
      <c r="G120" s="45">
        <v>5</v>
      </c>
      <c r="H120" s="26">
        <f aca="true" t="shared" si="0" ref="H120:H130">E120/D120</f>
        <v>0.10416666666666666</v>
      </c>
      <c r="I120" s="26">
        <f aca="true" t="shared" si="1" ref="I120:I130">F120/D120</f>
        <v>0.1388888888888889</v>
      </c>
      <c r="J120" s="26">
        <v>0.08</v>
      </c>
      <c r="K120" s="21">
        <v>3</v>
      </c>
      <c r="L120" s="63">
        <v>0</v>
      </c>
      <c r="M120" s="62">
        <v>0</v>
      </c>
      <c r="N120" s="62">
        <v>0</v>
      </c>
      <c r="O120" s="62">
        <v>0</v>
      </c>
      <c r="P120" s="1"/>
    </row>
    <row r="121" spans="2:16" ht="25.5">
      <c r="B121" s="25" t="s">
        <v>239</v>
      </c>
      <c r="C121" s="41" t="s">
        <v>313</v>
      </c>
      <c r="D121" s="42">
        <v>40.6</v>
      </c>
      <c r="E121" s="21">
        <v>0</v>
      </c>
      <c r="F121" s="21">
        <v>12</v>
      </c>
      <c r="G121" s="45">
        <v>23</v>
      </c>
      <c r="H121" s="26">
        <v>0</v>
      </c>
      <c r="I121" s="26">
        <v>0</v>
      </c>
      <c r="J121" s="26">
        <v>0.56</v>
      </c>
      <c r="K121" s="21">
        <v>3</v>
      </c>
      <c r="L121" s="63">
        <v>0</v>
      </c>
      <c r="M121" s="62">
        <v>0</v>
      </c>
      <c r="N121" s="62">
        <v>0</v>
      </c>
      <c r="O121" s="62">
        <v>0</v>
      </c>
      <c r="P121" s="1"/>
    </row>
    <row r="122" spans="2:16" ht="18.75">
      <c r="B122" s="25" t="s">
        <v>241</v>
      </c>
      <c r="C122" s="41" t="s">
        <v>240</v>
      </c>
      <c r="D122" s="42">
        <v>54.3</v>
      </c>
      <c r="E122" s="21">
        <v>36</v>
      </c>
      <c r="F122" s="21">
        <v>51</v>
      </c>
      <c r="G122" s="45">
        <v>62</v>
      </c>
      <c r="H122" s="26">
        <f t="shared" si="0"/>
        <v>0.6629834254143647</v>
      </c>
      <c r="I122" s="26">
        <f t="shared" si="1"/>
        <v>0.9392265193370166</v>
      </c>
      <c r="J122" s="26">
        <v>1.14</v>
      </c>
      <c r="K122" s="21">
        <v>5</v>
      </c>
      <c r="L122" s="56">
        <v>2</v>
      </c>
      <c r="M122" s="21">
        <v>0</v>
      </c>
      <c r="N122" s="21">
        <v>2</v>
      </c>
      <c r="O122" s="21">
        <v>0</v>
      </c>
      <c r="P122" s="1"/>
    </row>
    <row r="123" spans="2:16" ht="18.75">
      <c r="B123" s="25" t="s">
        <v>243</v>
      </c>
      <c r="C123" s="41" t="s">
        <v>242</v>
      </c>
      <c r="D123" s="42">
        <v>96.9</v>
      </c>
      <c r="E123" s="21">
        <v>149</v>
      </c>
      <c r="F123" s="21">
        <v>144</v>
      </c>
      <c r="G123" s="45">
        <v>166</v>
      </c>
      <c r="H123" s="26">
        <f t="shared" si="0"/>
        <v>1.5376676986584106</v>
      </c>
      <c r="I123" s="26">
        <f t="shared" si="1"/>
        <v>1.4860681114551082</v>
      </c>
      <c r="J123" s="26">
        <v>1.7</v>
      </c>
      <c r="K123" s="21">
        <v>5</v>
      </c>
      <c r="L123" s="56">
        <v>8</v>
      </c>
      <c r="M123" s="21">
        <v>2</v>
      </c>
      <c r="N123" s="21">
        <v>5</v>
      </c>
      <c r="O123" s="21">
        <v>1</v>
      </c>
      <c r="P123" s="1"/>
    </row>
    <row r="124" spans="2:16" ht="18.75">
      <c r="B124" s="25" t="s">
        <v>245</v>
      </c>
      <c r="C124" s="41" t="s">
        <v>244</v>
      </c>
      <c r="D124" s="42">
        <v>31.2</v>
      </c>
      <c r="E124" s="21">
        <v>15</v>
      </c>
      <c r="F124" s="21">
        <v>28</v>
      </c>
      <c r="G124" s="45">
        <v>32</v>
      </c>
      <c r="H124" s="26">
        <f t="shared" si="0"/>
        <v>0.4807692307692308</v>
      </c>
      <c r="I124" s="26">
        <f t="shared" si="1"/>
        <v>0.8974358974358975</v>
      </c>
      <c r="J124" s="26">
        <v>1.02</v>
      </c>
      <c r="K124" s="21">
        <v>5</v>
      </c>
      <c r="L124" s="56">
        <v>1</v>
      </c>
      <c r="M124" s="21">
        <v>0</v>
      </c>
      <c r="N124" s="21">
        <v>1</v>
      </c>
      <c r="O124" s="21">
        <v>0</v>
      </c>
      <c r="P124" s="1"/>
    </row>
    <row r="125" spans="2:16" ht="18.75">
      <c r="B125" s="25" t="s">
        <v>263</v>
      </c>
      <c r="C125" s="41" t="s">
        <v>246</v>
      </c>
      <c r="D125" s="42">
        <v>15.5</v>
      </c>
      <c r="E125" s="21">
        <v>8</v>
      </c>
      <c r="F125" s="21">
        <v>8</v>
      </c>
      <c r="G125" s="45">
        <v>9</v>
      </c>
      <c r="H125" s="26">
        <f t="shared" si="0"/>
        <v>0.5161290322580645</v>
      </c>
      <c r="I125" s="26">
        <f t="shared" si="1"/>
        <v>0.5161290322580645</v>
      </c>
      <c r="J125" s="26">
        <v>0.58</v>
      </c>
      <c r="K125" s="21">
        <v>3</v>
      </c>
      <c r="L125" s="56">
        <v>0</v>
      </c>
      <c r="M125" s="21">
        <v>0</v>
      </c>
      <c r="N125" s="21">
        <v>0</v>
      </c>
      <c r="O125" s="21">
        <v>0</v>
      </c>
      <c r="P125" s="1"/>
    </row>
    <row r="126" spans="2:16" ht="18.75">
      <c r="B126" s="25" t="s">
        <v>264</v>
      </c>
      <c r="C126" s="32" t="s">
        <v>266</v>
      </c>
      <c r="D126" s="31">
        <v>52.1</v>
      </c>
      <c r="E126" s="21">
        <v>10</v>
      </c>
      <c r="F126" s="21">
        <v>36</v>
      </c>
      <c r="G126" s="45">
        <v>45</v>
      </c>
      <c r="H126" s="26">
        <f t="shared" si="0"/>
        <v>0.19193857965451055</v>
      </c>
      <c r="I126" s="26">
        <f t="shared" si="1"/>
        <v>0.690978886756238</v>
      </c>
      <c r="J126" s="26">
        <v>0.86</v>
      </c>
      <c r="K126" s="21">
        <v>3</v>
      </c>
      <c r="L126" s="56">
        <v>1</v>
      </c>
      <c r="M126" s="21">
        <v>0</v>
      </c>
      <c r="N126" s="21">
        <v>1</v>
      </c>
      <c r="O126" s="21">
        <v>0</v>
      </c>
      <c r="P126" s="1"/>
    </row>
    <row r="127" spans="2:16" ht="18.75">
      <c r="B127" s="25" t="s">
        <v>265</v>
      </c>
      <c r="C127" s="32" t="s">
        <v>267</v>
      </c>
      <c r="D127" s="31">
        <v>59.4</v>
      </c>
      <c r="E127" s="21">
        <v>6</v>
      </c>
      <c r="F127" s="21">
        <v>9</v>
      </c>
      <c r="G127" s="45">
        <v>16</v>
      </c>
      <c r="H127" s="26">
        <f t="shared" si="0"/>
        <v>0.10101010101010101</v>
      </c>
      <c r="I127" s="26">
        <f t="shared" si="1"/>
        <v>0.15151515151515152</v>
      </c>
      <c r="J127" s="26">
        <v>0.27</v>
      </c>
      <c r="K127" s="21">
        <v>3</v>
      </c>
      <c r="L127" s="63">
        <v>0</v>
      </c>
      <c r="M127" s="62">
        <v>0</v>
      </c>
      <c r="N127" s="62">
        <v>0</v>
      </c>
      <c r="O127" s="62">
        <v>0</v>
      </c>
      <c r="P127" s="1"/>
    </row>
    <row r="128" spans="2:16" ht="18.75">
      <c r="B128" s="25" t="s">
        <v>299</v>
      </c>
      <c r="C128" s="32" t="s">
        <v>268</v>
      </c>
      <c r="D128" s="31">
        <v>13.8</v>
      </c>
      <c r="E128" s="21">
        <v>8</v>
      </c>
      <c r="F128" s="21">
        <v>25</v>
      </c>
      <c r="G128" s="45">
        <v>25</v>
      </c>
      <c r="H128" s="26">
        <f t="shared" si="0"/>
        <v>0.5797101449275363</v>
      </c>
      <c r="I128" s="26">
        <f t="shared" si="1"/>
        <v>1.8115942028985506</v>
      </c>
      <c r="J128" s="26">
        <v>1.8</v>
      </c>
      <c r="K128" s="21">
        <v>5</v>
      </c>
      <c r="L128" s="56">
        <v>1</v>
      </c>
      <c r="M128" s="21">
        <v>0</v>
      </c>
      <c r="N128" s="21">
        <v>1</v>
      </c>
      <c r="O128" s="21">
        <v>0</v>
      </c>
      <c r="P128" s="1"/>
    </row>
    <row r="129" spans="2:16" ht="18.75">
      <c r="B129" s="25" t="s">
        <v>300</v>
      </c>
      <c r="C129" s="32" t="s">
        <v>303</v>
      </c>
      <c r="D129" s="31">
        <v>56.6</v>
      </c>
      <c r="E129" s="21">
        <v>0</v>
      </c>
      <c r="F129" s="21">
        <v>28</v>
      </c>
      <c r="G129" s="45">
        <v>60</v>
      </c>
      <c r="H129" s="26">
        <f t="shared" si="0"/>
        <v>0</v>
      </c>
      <c r="I129" s="26">
        <f t="shared" si="1"/>
        <v>0.4946996466431095</v>
      </c>
      <c r="J129" s="26">
        <v>1</v>
      </c>
      <c r="K129" s="21">
        <v>5</v>
      </c>
      <c r="L129" s="56">
        <v>1</v>
      </c>
      <c r="M129" s="21">
        <v>0</v>
      </c>
      <c r="N129" s="21">
        <v>1</v>
      </c>
      <c r="O129" s="21">
        <v>0</v>
      </c>
      <c r="P129" s="1"/>
    </row>
    <row r="130" spans="2:16" ht="18.75">
      <c r="B130" s="25" t="s">
        <v>312</v>
      </c>
      <c r="C130" s="32" t="s">
        <v>304</v>
      </c>
      <c r="D130" s="31">
        <v>40.8</v>
      </c>
      <c r="E130" s="21">
        <v>0</v>
      </c>
      <c r="F130" s="21">
        <v>5</v>
      </c>
      <c r="G130" s="45">
        <v>5</v>
      </c>
      <c r="H130" s="26">
        <f t="shared" si="0"/>
        <v>0</v>
      </c>
      <c r="I130" s="26">
        <f t="shared" si="1"/>
        <v>0.12254901960784315</v>
      </c>
      <c r="J130" s="26">
        <v>0.12</v>
      </c>
      <c r="K130" s="21">
        <v>3</v>
      </c>
      <c r="L130" s="56">
        <v>0</v>
      </c>
      <c r="M130" s="21">
        <v>0</v>
      </c>
      <c r="N130" s="21">
        <v>0</v>
      </c>
      <c r="O130" s="21">
        <v>0</v>
      </c>
      <c r="P130" s="1"/>
    </row>
    <row r="131" spans="2:16" s="9" customFormat="1" ht="18.75">
      <c r="B131" s="25" t="s">
        <v>177</v>
      </c>
      <c r="C131" s="41" t="s">
        <v>1</v>
      </c>
      <c r="D131" s="42">
        <v>816</v>
      </c>
      <c r="E131" s="29">
        <v>335</v>
      </c>
      <c r="F131" s="29">
        <v>59</v>
      </c>
      <c r="G131" s="45">
        <v>347</v>
      </c>
      <c r="H131" s="26">
        <v>0.37</v>
      </c>
      <c r="I131" s="26">
        <v>0.1</v>
      </c>
      <c r="J131" s="26">
        <v>0.42</v>
      </c>
      <c r="K131" s="21">
        <v>3</v>
      </c>
      <c r="L131" s="56">
        <v>10</v>
      </c>
      <c r="M131" s="21">
        <v>2</v>
      </c>
      <c r="N131" s="21">
        <v>6</v>
      </c>
      <c r="O131" s="21">
        <v>2</v>
      </c>
      <c r="P131" s="8"/>
    </row>
    <row r="132" spans="2:16" s="9" customFormat="1" ht="38.25">
      <c r="B132" s="25" t="s">
        <v>247</v>
      </c>
      <c r="C132" s="41" t="s">
        <v>249</v>
      </c>
      <c r="D132" s="42">
        <v>194.7</v>
      </c>
      <c r="E132" s="29">
        <v>49</v>
      </c>
      <c r="F132" s="29">
        <v>44</v>
      </c>
      <c r="G132" s="45">
        <v>32</v>
      </c>
      <c r="H132" s="26">
        <v>0.3</v>
      </c>
      <c r="I132" s="26">
        <v>0.2</v>
      </c>
      <c r="J132" s="26">
        <v>0.16</v>
      </c>
      <c r="K132" s="21">
        <v>3</v>
      </c>
      <c r="L132" s="56">
        <v>0</v>
      </c>
      <c r="M132" s="21">
        <v>0</v>
      </c>
      <c r="N132" s="21">
        <v>0</v>
      </c>
      <c r="O132" s="21">
        <v>0</v>
      </c>
      <c r="P132" s="8"/>
    </row>
    <row r="133" spans="2:16" s="9" customFormat="1" ht="38.25">
      <c r="B133" s="25" t="s">
        <v>305</v>
      </c>
      <c r="C133" s="41" t="s">
        <v>307</v>
      </c>
      <c r="D133" s="42">
        <v>79.3</v>
      </c>
      <c r="E133" s="29">
        <v>0</v>
      </c>
      <c r="F133" s="29">
        <v>2</v>
      </c>
      <c r="G133" s="45">
        <v>0</v>
      </c>
      <c r="H133" s="26">
        <v>0</v>
      </c>
      <c r="I133" s="26">
        <v>0.01</v>
      </c>
      <c r="J133" s="26">
        <v>0</v>
      </c>
      <c r="K133" s="21"/>
      <c r="L133" s="56">
        <v>0</v>
      </c>
      <c r="M133" s="21">
        <v>0</v>
      </c>
      <c r="N133" s="21">
        <v>0</v>
      </c>
      <c r="O133" s="21">
        <v>0</v>
      </c>
      <c r="P133" s="8"/>
    </row>
    <row r="134" spans="2:16" s="9" customFormat="1" ht="18.75">
      <c r="B134" s="25" t="s">
        <v>306</v>
      </c>
      <c r="C134" s="41" t="s">
        <v>256</v>
      </c>
      <c r="D134" s="42">
        <v>69</v>
      </c>
      <c r="E134" s="29">
        <v>0</v>
      </c>
      <c r="F134" s="29">
        <v>34</v>
      </c>
      <c r="G134" s="45">
        <v>48</v>
      </c>
      <c r="H134" s="26">
        <v>0</v>
      </c>
      <c r="I134" s="26">
        <v>0.5</v>
      </c>
      <c r="J134" s="26">
        <v>0.7</v>
      </c>
      <c r="K134" s="21">
        <v>3</v>
      </c>
      <c r="L134" s="56">
        <v>1</v>
      </c>
      <c r="M134" s="21">
        <v>0</v>
      </c>
      <c r="N134" s="21">
        <v>1</v>
      </c>
      <c r="O134" s="21">
        <v>0</v>
      </c>
      <c r="P134" s="8"/>
    </row>
    <row r="135" spans="2:16" ht="18.75">
      <c r="B135" s="25" t="s">
        <v>178</v>
      </c>
      <c r="C135" s="19" t="s">
        <v>7</v>
      </c>
      <c r="D135" s="21">
        <v>359.01</v>
      </c>
      <c r="E135" s="21">
        <v>0</v>
      </c>
      <c r="F135" s="21">
        <v>0</v>
      </c>
      <c r="G135" s="45">
        <v>0</v>
      </c>
      <c r="H135" s="28">
        <v>0</v>
      </c>
      <c r="I135" s="26">
        <v>0</v>
      </c>
      <c r="J135" s="26">
        <v>0</v>
      </c>
      <c r="K135" s="21">
        <v>0</v>
      </c>
      <c r="L135" s="56">
        <v>0</v>
      </c>
      <c r="M135" s="21">
        <v>0</v>
      </c>
      <c r="N135" s="21">
        <v>0</v>
      </c>
      <c r="O135" s="21">
        <v>0</v>
      </c>
      <c r="P135" s="1"/>
    </row>
    <row r="136" spans="2:16" ht="38.25">
      <c r="B136" s="25" t="s">
        <v>179</v>
      </c>
      <c r="C136" s="19" t="s">
        <v>191</v>
      </c>
      <c r="D136" s="21">
        <v>65.5</v>
      </c>
      <c r="E136" s="21">
        <v>9</v>
      </c>
      <c r="F136" s="21">
        <v>6</v>
      </c>
      <c r="G136" s="45">
        <v>3</v>
      </c>
      <c r="H136" s="28">
        <v>0</v>
      </c>
      <c r="I136" s="26">
        <v>0.1</v>
      </c>
      <c r="J136" s="26">
        <v>0.045</v>
      </c>
      <c r="K136" s="21">
        <v>0</v>
      </c>
      <c r="L136" s="56">
        <v>0</v>
      </c>
      <c r="M136" s="21">
        <v>0</v>
      </c>
      <c r="N136" s="21">
        <v>0</v>
      </c>
      <c r="O136" s="21">
        <v>0</v>
      </c>
      <c r="P136" s="1"/>
    </row>
    <row r="137" spans="2:16" ht="38.25">
      <c r="B137" s="25" t="s">
        <v>180</v>
      </c>
      <c r="C137" s="19" t="s">
        <v>192</v>
      </c>
      <c r="D137" s="21">
        <v>69.3</v>
      </c>
      <c r="E137" s="21">
        <v>0</v>
      </c>
      <c r="F137" s="21">
        <v>0</v>
      </c>
      <c r="G137" s="45">
        <v>0</v>
      </c>
      <c r="H137" s="28">
        <v>0</v>
      </c>
      <c r="I137" s="26">
        <v>0</v>
      </c>
      <c r="J137" s="26">
        <v>0</v>
      </c>
      <c r="K137" s="21">
        <v>0</v>
      </c>
      <c r="L137" s="56">
        <v>0</v>
      </c>
      <c r="M137" s="21">
        <v>0</v>
      </c>
      <c r="N137" s="21">
        <v>0</v>
      </c>
      <c r="O137" s="21">
        <v>0</v>
      </c>
      <c r="P137" s="1"/>
    </row>
    <row r="138" spans="2:16" ht="38.25">
      <c r="B138" s="25" t="s">
        <v>181</v>
      </c>
      <c r="C138" s="19" t="s">
        <v>193</v>
      </c>
      <c r="D138" s="21">
        <v>66.2</v>
      </c>
      <c r="E138" s="21">
        <v>4</v>
      </c>
      <c r="F138" s="21">
        <v>4</v>
      </c>
      <c r="G138" s="45">
        <v>5</v>
      </c>
      <c r="H138" s="28">
        <v>0</v>
      </c>
      <c r="I138" s="26">
        <v>0.1</v>
      </c>
      <c r="J138" s="26">
        <v>0.075</v>
      </c>
      <c r="K138" s="21">
        <v>3</v>
      </c>
      <c r="L138" s="56">
        <v>0</v>
      </c>
      <c r="M138" s="21">
        <v>0</v>
      </c>
      <c r="N138" s="21">
        <v>0</v>
      </c>
      <c r="O138" s="21">
        <v>0</v>
      </c>
      <c r="P138" s="1"/>
    </row>
    <row r="139" spans="2:16" ht="38.25">
      <c r="B139" s="25" t="s">
        <v>182</v>
      </c>
      <c r="C139" s="19" t="s">
        <v>194</v>
      </c>
      <c r="D139" s="21">
        <v>78.5</v>
      </c>
      <c r="E139" s="21">
        <v>4</v>
      </c>
      <c r="F139" s="21">
        <v>0</v>
      </c>
      <c r="G139" s="45">
        <v>0</v>
      </c>
      <c r="H139" s="28">
        <v>0</v>
      </c>
      <c r="I139" s="26">
        <v>0</v>
      </c>
      <c r="J139" s="26">
        <v>0</v>
      </c>
      <c r="K139" s="21">
        <v>0</v>
      </c>
      <c r="L139" s="56">
        <v>0</v>
      </c>
      <c r="M139" s="21">
        <v>0</v>
      </c>
      <c r="N139" s="21">
        <v>0</v>
      </c>
      <c r="O139" s="21">
        <v>0</v>
      </c>
      <c r="P139" s="1"/>
    </row>
    <row r="140" spans="2:16" ht="38.25">
      <c r="B140" s="25" t="s">
        <v>183</v>
      </c>
      <c r="C140" s="19" t="s">
        <v>195</v>
      </c>
      <c r="D140" s="21">
        <v>81</v>
      </c>
      <c r="E140" s="21">
        <v>0</v>
      </c>
      <c r="F140" s="21">
        <v>0</v>
      </c>
      <c r="G140" s="45">
        <v>0</v>
      </c>
      <c r="H140" s="28">
        <v>0</v>
      </c>
      <c r="I140" s="26">
        <v>0</v>
      </c>
      <c r="J140" s="26">
        <v>0</v>
      </c>
      <c r="K140" s="21">
        <v>0</v>
      </c>
      <c r="L140" s="56">
        <v>0</v>
      </c>
      <c r="M140" s="21">
        <v>0</v>
      </c>
      <c r="N140" s="21">
        <v>0</v>
      </c>
      <c r="O140" s="21">
        <v>0</v>
      </c>
      <c r="P140" s="1"/>
    </row>
    <row r="141" spans="2:16" ht="25.5">
      <c r="B141" s="25" t="s">
        <v>184</v>
      </c>
      <c r="C141" s="19" t="s">
        <v>53</v>
      </c>
      <c r="D141" s="21">
        <v>17.2</v>
      </c>
      <c r="E141" s="21">
        <v>44</v>
      </c>
      <c r="F141" s="21">
        <v>51</v>
      </c>
      <c r="G141" s="45">
        <v>24</v>
      </c>
      <c r="H141" s="26">
        <v>0.8</v>
      </c>
      <c r="I141" s="27">
        <v>1.02</v>
      </c>
      <c r="J141" s="27">
        <v>1.3</v>
      </c>
      <c r="K141" s="21">
        <v>5</v>
      </c>
      <c r="L141" s="56">
        <v>1</v>
      </c>
      <c r="M141" s="21">
        <v>0</v>
      </c>
      <c r="N141" s="21">
        <v>1</v>
      </c>
      <c r="O141" s="21">
        <v>0</v>
      </c>
      <c r="P141" s="1"/>
    </row>
    <row r="142" spans="2:16" ht="38.25">
      <c r="B142" s="25" t="s">
        <v>185</v>
      </c>
      <c r="C142" s="19" t="s">
        <v>54</v>
      </c>
      <c r="D142" s="21">
        <v>74.1</v>
      </c>
      <c r="E142" s="21">
        <v>5</v>
      </c>
      <c r="F142" s="21">
        <v>0</v>
      </c>
      <c r="G142" s="45">
        <v>6</v>
      </c>
      <c r="H142" s="28">
        <v>0</v>
      </c>
      <c r="I142" s="26">
        <v>0</v>
      </c>
      <c r="J142" s="26">
        <v>0.08</v>
      </c>
      <c r="K142" s="21">
        <v>3</v>
      </c>
      <c r="L142" s="56">
        <v>0</v>
      </c>
      <c r="M142" s="21">
        <v>0</v>
      </c>
      <c r="N142" s="21">
        <v>0</v>
      </c>
      <c r="O142" s="21">
        <v>0</v>
      </c>
      <c r="P142" s="1"/>
    </row>
    <row r="143" spans="2:16" ht="25.5">
      <c r="B143" s="25" t="s">
        <v>186</v>
      </c>
      <c r="C143" s="19" t="s">
        <v>55</v>
      </c>
      <c r="D143" s="21">
        <v>34.5</v>
      </c>
      <c r="E143" s="21">
        <v>48</v>
      </c>
      <c r="F143" s="21">
        <v>114</v>
      </c>
      <c r="G143" s="45">
        <v>120</v>
      </c>
      <c r="H143" s="26">
        <v>1.3</v>
      </c>
      <c r="I143" s="26">
        <v>3.1</v>
      </c>
      <c r="J143" s="26">
        <v>3.4</v>
      </c>
      <c r="K143" s="21">
        <v>7</v>
      </c>
      <c r="L143" s="56">
        <v>8</v>
      </c>
      <c r="M143" s="21">
        <v>1</v>
      </c>
      <c r="N143" s="21">
        <v>6</v>
      </c>
      <c r="O143" s="21">
        <v>1</v>
      </c>
      <c r="P143" s="1"/>
    </row>
    <row r="144" spans="2:16" ht="18.75">
      <c r="B144" s="25" t="s">
        <v>187</v>
      </c>
      <c r="C144" s="19" t="s">
        <v>56</v>
      </c>
      <c r="D144" s="21">
        <v>11.2</v>
      </c>
      <c r="E144" s="21">
        <v>36</v>
      </c>
      <c r="F144" s="21">
        <v>10</v>
      </c>
      <c r="G144" s="45">
        <v>3</v>
      </c>
      <c r="H144" s="26">
        <v>3.1</v>
      </c>
      <c r="I144" s="26">
        <v>0.9</v>
      </c>
      <c r="J144" s="26">
        <v>0.26</v>
      </c>
      <c r="K144" s="21">
        <v>3</v>
      </c>
      <c r="L144" s="56">
        <v>0</v>
      </c>
      <c r="M144" s="21">
        <v>0</v>
      </c>
      <c r="N144" s="21">
        <v>0</v>
      </c>
      <c r="O144" s="21">
        <v>0</v>
      </c>
      <c r="P144" s="1"/>
    </row>
    <row r="145" spans="2:16" ht="18.75">
      <c r="B145" s="25" t="s">
        <v>188</v>
      </c>
      <c r="C145" s="19" t="s">
        <v>57</v>
      </c>
      <c r="D145" s="21">
        <v>11.2</v>
      </c>
      <c r="E145" s="21">
        <v>52</v>
      </c>
      <c r="F145" s="21">
        <v>26</v>
      </c>
      <c r="G145" s="45">
        <v>12</v>
      </c>
      <c r="H145" s="26">
        <v>4.1</v>
      </c>
      <c r="I145" s="26">
        <v>2.3</v>
      </c>
      <c r="J145" s="26">
        <v>1.07</v>
      </c>
      <c r="K145" s="21">
        <v>5</v>
      </c>
      <c r="L145" s="56">
        <v>0</v>
      </c>
      <c r="M145" s="21">
        <v>0</v>
      </c>
      <c r="N145" s="21">
        <v>0</v>
      </c>
      <c r="O145" s="21">
        <v>0</v>
      </c>
      <c r="P145" s="1"/>
    </row>
    <row r="146" spans="2:16" ht="18.75">
      <c r="B146" s="25" t="s">
        <v>189</v>
      </c>
      <c r="C146" s="19" t="s">
        <v>58</v>
      </c>
      <c r="D146" s="21">
        <v>18.6</v>
      </c>
      <c r="E146" s="21">
        <v>99</v>
      </c>
      <c r="F146" s="21">
        <v>86</v>
      </c>
      <c r="G146" s="45">
        <v>130</v>
      </c>
      <c r="H146" s="26">
        <v>5.2</v>
      </c>
      <c r="I146" s="26">
        <v>4.6</v>
      </c>
      <c r="J146" s="26">
        <v>6.9</v>
      </c>
      <c r="K146" s="21">
        <v>8</v>
      </c>
      <c r="L146" s="56">
        <v>8</v>
      </c>
      <c r="M146" s="21">
        <v>1</v>
      </c>
      <c r="N146" s="21">
        <v>6</v>
      </c>
      <c r="O146" s="21">
        <v>1</v>
      </c>
      <c r="P146" s="1"/>
    </row>
    <row r="147" spans="2:16" ht="18.75">
      <c r="B147" s="15" t="s">
        <v>190</v>
      </c>
      <c r="C147" s="16" t="s">
        <v>59</v>
      </c>
      <c r="D147" s="21">
        <v>42.6</v>
      </c>
      <c r="E147" s="12">
        <v>64</v>
      </c>
      <c r="F147" s="12">
        <v>53</v>
      </c>
      <c r="G147" s="64">
        <v>108</v>
      </c>
      <c r="H147" s="17">
        <v>1.5</v>
      </c>
      <c r="I147" s="26">
        <v>1.2</v>
      </c>
      <c r="J147" s="26">
        <v>2.5</v>
      </c>
      <c r="K147" s="12">
        <v>7</v>
      </c>
      <c r="L147" s="63">
        <v>7</v>
      </c>
      <c r="M147" s="62">
        <v>1</v>
      </c>
      <c r="N147" s="62">
        <v>5</v>
      </c>
      <c r="O147" s="62">
        <v>1</v>
      </c>
      <c r="P147" s="1"/>
    </row>
    <row r="148" spans="2:16" ht="18.75">
      <c r="B148" s="15" t="s">
        <v>196</v>
      </c>
      <c r="C148" s="16" t="s">
        <v>7</v>
      </c>
      <c r="D148" s="21">
        <v>0</v>
      </c>
      <c r="E148" s="12">
        <v>0</v>
      </c>
      <c r="F148" s="12">
        <v>0</v>
      </c>
      <c r="G148" s="64">
        <v>0</v>
      </c>
      <c r="H148" s="12">
        <v>0</v>
      </c>
      <c r="I148" s="12">
        <v>0</v>
      </c>
      <c r="J148" s="12">
        <v>0</v>
      </c>
      <c r="K148" s="12">
        <v>0</v>
      </c>
      <c r="L148" s="65">
        <v>0</v>
      </c>
      <c r="M148" s="12">
        <v>0</v>
      </c>
      <c r="N148" s="12">
        <v>0</v>
      </c>
      <c r="O148" s="12">
        <v>0</v>
      </c>
      <c r="P148" s="1"/>
    </row>
    <row r="149" spans="2:16" ht="38.25">
      <c r="B149" s="15" t="s">
        <v>197</v>
      </c>
      <c r="C149" s="16" t="s">
        <v>198</v>
      </c>
      <c r="D149" s="21">
        <v>394.4</v>
      </c>
      <c r="E149" s="12">
        <v>162</v>
      </c>
      <c r="F149" s="12">
        <v>140</v>
      </c>
      <c r="G149" s="64">
        <v>133</v>
      </c>
      <c r="H149" s="17">
        <v>0.4</v>
      </c>
      <c r="I149" s="17">
        <v>0.3</v>
      </c>
      <c r="J149" s="17">
        <v>0.33</v>
      </c>
      <c r="K149" s="12">
        <v>3</v>
      </c>
      <c r="L149" s="56">
        <v>3</v>
      </c>
      <c r="M149" s="12">
        <v>0</v>
      </c>
      <c r="N149" s="12">
        <v>3</v>
      </c>
      <c r="O149" s="12">
        <v>0</v>
      </c>
      <c r="P149" s="1"/>
    </row>
    <row r="150" spans="2:16" ht="18.75">
      <c r="B150" s="15" t="s">
        <v>201</v>
      </c>
      <c r="C150" s="16" t="s">
        <v>1</v>
      </c>
      <c r="D150" s="21">
        <v>236.4</v>
      </c>
      <c r="E150" s="12">
        <v>0</v>
      </c>
      <c r="F150" s="12">
        <v>0</v>
      </c>
      <c r="G150" s="64">
        <v>0</v>
      </c>
      <c r="H150" s="20">
        <v>0</v>
      </c>
      <c r="I150" s="20">
        <v>0</v>
      </c>
      <c r="J150" s="20">
        <v>0</v>
      </c>
      <c r="K150" s="12">
        <v>0</v>
      </c>
      <c r="L150" s="65">
        <v>0</v>
      </c>
      <c r="M150" s="14">
        <v>0</v>
      </c>
      <c r="N150" s="12">
        <v>0</v>
      </c>
      <c r="O150" s="12">
        <v>0</v>
      </c>
      <c r="P150" s="1"/>
    </row>
    <row r="151" spans="2:16" ht="38.25">
      <c r="B151" s="15" t="s">
        <v>202</v>
      </c>
      <c r="C151" s="16" t="s">
        <v>199</v>
      </c>
      <c r="D151" s="21">
        <v>185</v>
      </c>
      <c r="E151" s="12">
        <v>0</v>
      </c>
      <c r="F151" s="12">
        <v>0</v>
      </c>
      <c r="G151" s="64">
        <v>0</v>
      </c>
      <c r="H151" s="20">
        <v>0</v>
      </c>
      <c r="I151" s="20">
        <v>0</v>
      </c>
      <c r="J151" s="20">
        <v>0</v>
      </c>
      <c r="K151" s="12">
        <v>0</v>
      </c>
      <c r="L151" s="65">
        <v>0</v>
      </c>
      <c r="M151" s="14">
        <v>0</v>
      </c>
      <c r="N151" s="14">
        <v>0</v>
      </c>
      <c r="O151" s="12">
        <v>0</v>
      </c>
      <c r="P151" s="1"/>
    </row>
    <row r="152" spans="2:16" ht="38.25">
      <c r="B152" s="15" t="s">
        <v>203</v>
      </c>
      <c r="C152" s="16" t="s">
        <v>200</v>
      </c>
      <c r="D152" s="21">
        <v>122</v>
      </c>
      <c r="E152" s="12">
        <v>10</v>
      </c>
      <c r="F152" s="12">
        <v>0</v>
      </c>
      <c r="G152" s="64">
        <v>0</v>
      </c>
      <c r="H152" s="17">
        <v>0.1</v>
      </c>
      <c r="I152" s="17">
        <v>0</v>
      </c>
      <c r="J152" s="17">
        <v>0</v>
      </c>
      <c r="K152" s="12">
        <v>0</v>
      </c>
      <c r="L152" s="65">
        <v>0</v>
      </c>
      <c r="M152" s="14">
        <v>0</v>
      </c>
      <c r="N152" s="14">
        <v>0</v>
      </c>
      <c r="O152" s="12">
        <v>0</v>
      </c>
      <c r="P152" s="1"/>
    </row>
    <row r="153" spans="2:16" ht="18.75">
      <c r="B153" s="15" t="s">
        <v>204</v>
      </c>
      <c r="C153" s="16" t="s">
        <v>311</v>
      </c>
      <c r="D153" s="21">
        <v>8.4</v>
      </c>
      <c r="E153" s="12">
        <v>0</v>
      </c>
      <c r="F153" s="12">
        <v>0</v>
      </c>
      <c r="G153" s="64">
        <v>0</v>
      </c>
      <c r="H153" s="20">
        <v>0</v>
      </c>
      <c r="I153" s="20">
        <v>0</v>
      </c>
      <c r="J153" s="20">
        <v>0</v>
      </c>
      <c r="K153" s="12">
        <v>0</v>
      </c>
      <c r="L153" s="65">
        <v>0</v>
      </c>
      <c r="M153" s="14">
        <v>0</v>
      </c>
      <c r="N153" s="14">
        <v>0</v>
      </c>
      <c r="O153" s="12">
        <v>0</v>
      </c>
      <c r="P153" s="1"/>
    </row>
    <row r="154" spans="2:16" ht="18.75">
      <c r="B154" s="15" t="s">
        <v>205</v>
      </c>
      <c r="C154" s="16" t="s">
        <v>62</v>
      </c>
      <c r="D154" s="21">
        <v>4.3</v>
      </c>
      <c r="E154" s="12">
        <v>2</v>
      </c>
      <c r="F154" s="12">
        <v>2</v>
      </c>
      <c r="G154" s="64">
        <v>3</v>
      </c>
      <c r="H154" s="17">
        <v>0.5</v>
      </c>
      <c r="I154" s="17">
        <v>0.5</v>
      </c>
      <c r="J154" s="17">
        <v>0.69</v>
      </c>
      <c r="K154" s="12">
        <v>3</v>
      </c>
      <c r="L154" s="65">
        <v>0</v>
      </c>
      <c r="M154" s="12">
        <v>0</v>
      </c>
      <c r="N154" s="12">
        <v>0</v>
      </c>
      <c r="O154" s="12">
        <v>0</v>
      </c>
      <c r="P154" s="1"/>
    </row>
    <row r="155" spans="2:16" ht="15" customHeight="1">
      <c r="B155" s="116" t="s">
        <v>207</v>
      </c>
      <c r="C155" s="120" t="s">
        <v>7</v>
      </c>
      <c r="D155" s="114">
        <v>396.8</v>
      </c>
      <c r="E155" s="101">
        <v>0</v>
      </c>
      <c r="F155" s="101">
        <v>0</v>
      </c>
      <c r="G155" s="121">
        <v>0</v>
      </c>
      <c r="H155" s="101">
        <v>0</v>
      </c>
      <c r="I155" s="101">
        <v>0</v>
      </c>
      <c r="J155" s="101">
        <v>0</v>
      </c>
      <c r="K155" s="101">
        <v>0</v>
      </c>
      <c r="L155" s="98">
        <v>0</v>
      </c>
      <c r="M155" s="101">
        <v>0</v>
      </c>
      <c r="N155" s="101">
        <v>0</v>
      </c>
      <c r="O155" s="101">
        <v>0</v>
      </c>
      <c r="P155" s="1"/>
    </row>
    <row r="156" spans="2:16" ht="1.5" customHeight="1">
      <c r="B156" s="116"/>
      <c r="C156" s="120"/>
      <c r="D156" s="114"/>
      <c r="E156" s="101"/>
      <c r="F156" s="101"/>
      <c r="G156" s="121"/>
      <c r="H156" s="101"/>
      <c r="I156" s="101"/>
      <c r="J156" s="101"/>
      <c r="K156" s="101"/>
      <c r="L156" s="98"/>
      <c r="M156" s="101"/>
      <c r="N156" s="101"/>
      <c r="O156" s="101"/>
      <c r="P156" s="1"/>
    </row>
    <row r="157" spans="2:16" ht="38.25">
      <c r="B157" s="23" t="s">
        <v>208</v>
      </c>
      <c r="C157" s="16" t="s">
        <v>206</v>
      </c>
      <c r="D157" s="21">
        <v>81.6</v>
      </c>
      <c r="E157" s="12">
        <v>1</v>
      </c>
      <c r="F157" s="12">
        <v>1</v>
      </c>
      <c r="G157" s="64">
        <v>1</v>
      </c>
      <c r="H157" s="12">
        <v>0.01</v>
      </c>
      <c r="I157" s="12">
        <v>0.01</v>
      </c>
      <c r="J157" s="12">
        <v>0.01</v>
      </c>
      <c r="K157" s="12">
        <v>0</v>
      </c>
      <c r="L157" s="65">
        <v>0</v>
      </c>
      <c r="M157" s="12">
        <v>0</v>
      </c>
      <c r="N157" s="12">
        <v>0</v>
      </c>
      <c r="O157" s="12">
        <v>0</v>
      </c>
      <c r="P157" s="1"/>
    </row>
    <row r="158" spans="2:16" ht="18.75">
      <c r="B158" s="15" t="s">
        <v>209</v>
      </c>
      <c r="C158" s="16" t="s">
        <v>64</v>
      </c>
      <c r="D158" s="21">
        <v>5.5</v>
      </c>
      <c r="E158" s="12">
        <v>0</v>
      </c>
      <c r="F158" s="12">
        <v>0</v>
      </c>
      <c r="G158" s="64">
        <v>0</v>
      </c>
      <c r="H158" s="12">
        <v>0</v>
      </c>
      <c r="I158" s="12">
        <v>0</v>
      </c>
      <c r="J158" s="12">
        <v>0</v>
      </c>
      <c r="K158" s="12">
        <v>0</v>
      </c>
      <c r="L158" s="65">
        <v>0</v>
      </c>
      <c r="M158" s="12">
        <v>0</v>
      </c>
      <c r="N158" s="12">
        <v>0</v>
      </c>
      <c r="O158" s="12">
        <v>0</v>
      </c>
      <c r="P158" s="1"/>
    </row>
    <row r="159" spans="2:16" ht="18.75">
      <c r="B159" s="15" t="s">
        <v>211</v>
      </c>
      <c r="C159" s="41" t="s">
        <v>1</v>
      </c>
      <c r="D159" s="42">
        <v>246.2</v>
      </c>
      <c r="E159" s="12">
        <v>5</v>
      </c>
      <c r="F159" s="12">
        <v>0</v>
      </c>
      <c r="G159" s="64">
        <v>21</v>
      </c>
      <c r="H159" s="18">
        <v>0.02</v>
      </c>
      <c r="I159" s="20">
        <v>0</v>
      </c>
      <c r="J159" s="20">
        <v>0.1</v>
      </c>
      <c r="K159" s="12">
        <v>0</v>
      </c>
      <c r="L159" s="65">
        <v>0</v>
      </c>
      <c r="M159" s="12">
        <v>0</v>
      </c>
      <c r="N159" s="12">
        <v>0</v>
      </c>
      <c r="O159" s="12"/>
      <c r="P159" s="1"/>
    </row>
    <row r="160" spans="2:16" ht="38.25">
      <c r="B160" s="15" t="s">
        <v>212</v>
      </c>
      <c r="C160" s="41" t="s">
        <v>210</v>
      </c>
      <c r="D160" s="42">
        <v>152.3</v>
      </c>
      <c r="E160" s="12">
        <v>194</v>
      </c>
      <c r="F160" s="12">
        <v>155</v>
      </c>
      <c r="G160" s="64">
        <v>204</v>
      </c>
      <c r="H160" s="17">
        <v>2.7</v>
      </c>
      <c r="I160" s="18">
        <v>1.02</v>
      </c>
      <c r="J160" s="18">
        <v>1.33</v>
      </c>
      <c r="K160" s="12">
        <v>5</v>
      </c>
      <c r="L160" s="65">
        <v>8</v>
      </c>
      <c r="M160" s="12">
        <v>1</v>
      </c>
      <c r="N160" s="12">
        <v>6</v>
      </c>
      <c r="O160" s="12">
        <v>1</v>
      </c>
      <c r="P160" s="1"/>
    </row>
    <row r="161" spans="2:16" ht="18.75">
      <c r="B161" s="15" t="s">
        <v>308</v>
      </c>
      <c r="C161" s="41" t="s">
        <v>309</v>
      </c>
      <c r="D161" s="42">
        <v>17.9</v>
      </c>
      <c r="E161" s="12">
        <v>0</v>
      </c>
      <c r="F161" s="12">
        <v>0</v>
      </c>
      <c r="G161" s="64">
        <v>0</v>
      </c>
      <c r="H161" s="12">
        <v>0</v>
      </c>
      <c r="I161" s="12">
        <v>0</v>
      </c>
      <c r="J161" s="12">
        <v>0</v>
      </c>
      <c r="K161" s="12">
        <v>0</v>
      </c>
      <c r="L161" s="65">
        <v>0</v>
      </c>
      <c r="M161" s="12">
        <v>0</v>
      </c>
      <c r="N161" s="12">
        <v>0</v>
      </c>
      <c r="O161" s="12">
        <v>0</v>
      </c>
      <c r="P161" s="1"/>
    </row>
    <row r="162" spans="2:16" ht="18.75">
      <c r="B162" s="24" t="s">
        <v>213</v>
      </c>
      <c r="C162" s="16" t="s">
        <v>1</v>
      </c>
      <c r="D162" s="21">
        <v>555.1</v>
      </c>
      <c r="E162" s="12">
        <v>0</v>
      </c>
      <c r="F162" s="12">
        <v>0</v>
      </c>
      <c r="G162" s="64">
        <v>0</v>
      </c>
      <c r="H162" s="12">
        <v>0</v>
      </c>
      <c r="I162" s="12">
        <v>0</v>
      </c>
      <c r="J162" s="12">
        <v>0</v>
      </c>
      <c r="K162" s="12">
        <v>0</v>
      </c>
      <c r="L162" s="65">
        <v>0</v>
      </c>
      <c r="M162" s="12">
        <v>0</v>
      </c>
      <c r="N162" s="12">
        <v>0</v>
      </c>
      <c r="O162" s="12">
        <v>0</v>
      </c>
      <c r="P162" s="1"/>
    </row>
    <row r="163" spans="2:16" ht="19.5" customHeight="1">
      <c r="B163" s="105" t="s">
        <v>68</v>
      </c>
      <c r="C163" s="106"/>
      <c r="D163" s="106"/>
      <c r="E163" s="106"/>
      <c r="F163" s="106"/>
      <c r="G163" s="106"/>
      <c r="H163" s="106"/>
      <c r="I163" s="106"/>
      <c r="J163" s="106"/>
      <c r="K163" s="107"/>
      <c r="L163" s="59">
        <f>SUM(L13:L162)</f>
        <v>492</v>
      </c>
      <c r="M163" s="59">
        <f>SUM(M13:M162)</f>
        <v>85</v>
      </c>
      <c r="N163" s="59">
        <f>SUM(N13:N162)</f>
        <v>316</v>
      </c>
      <c r="O163" s="59">
        <f>SUM(O13:O162)</f>
        <v>74</v>
      </c>
      <c r="P163" s="1"/>
    </row>
    <row r="164" spans="2:16" ht="15">
      <c r="B164" s="2"/>
      <c r="C164" s="2"/>
      <c r="D164" s="38"/>
      <c r="H164" s="2"/>
      <c r="I164" s="2"/>
      <c r="J164" s="2"/>
      <c r="K164" s="2"/>
      <c r="L164" s="60"/>
      <c r="M164" s="2"/>
      <c r="N164" s="2"/>
      <c r="O164" s="2"/>
      <c r="P164" s="2"/>
    </row>
    <row r="165" ht="15.75">
      <c r="B165" s="3"/>
    </row>
  </sheetData>
  <sheetProtection/>
  <mergeCells count="31">
    <mergeCell ref="B163:K163"/>
    <mergeCell ref="J155:J156"/>
    <mergeCell ref="K155:K156"/>
    <mergeCell ref="L155:L156"/>
    <mergeCell ref="M155:M156"/>
    <mergeCell ref="N155:N156"/>
    <mergeCell ref="O155:O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K8:O8"/>
    <mergeCell ref="K9:K11"/>
    <mergeCell ref="L9:L11"/>
    <mergeCell ref="M9:O9"/>
    <mergeCell ref="M10:N10"/>
    <mergeCell ref="O10:O11"/>
    <mergeCell ref="B1:O1"/>
    <mergeCell ref="B2:O3"/>
    <mergeCell ref="B4:O4"/>
    <mergeCell ref="B5:O5"/>
    <mergeCell ref="B6:O6"/>
    <mergeCell ref="B8:B11"/>
    <mergeCell ref="C8:C11"/>
    <mergeCell ref="D8:D11"/>
    <mergeCell ref="E8:G10"/>
    <mergeCell ref="H8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2014-05-21T22:57:33Z</cp:lastPrinted>
  <dcterms:created xsi:type="dcterms:W3CDTF">2006-09-16T00:00:00Z</dcterms:created>
  <dcterms:modified xsi:type="dcterms:W3CDTF">2019-04-24T02:44:59Z</dcterms:modified>
  <cp:category/>
  <cp:version/>
  <cp:contentType/>
  <cp:contentStatus/>
</cp:coreProperties>
</file>