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<sst xmlns="http://schemas.openxmlformats.org/spreadsheetml/2006/main" count="613" uniqueCount="282">
  <si>
    <t xml:space="preserve">№ </t>
  </si>
  <si>
    <t>п/п</t>
  </si>
  <si>
    <t>Квоты добычи</t>
  </si>
  <si>
    <t>1. Акшинский район</t>
  </si>
  <si>
    <t xml:space="preserve"> ООУ</t>
  </si>
  <si>
    <t>ИП Глушков В.Л.</t>
  </si>
  <si>
    <t>ИП Щеглов В.А.</t>
  </si>
  <si>
    <t>50, 0</t>
  </si>
  <si>
    <t>2. Александрово-Заводский район</t>
  </si>
  <si>
    <t>3. Балейский район</t>
  </si>
  <si>
    <t>ООУ</t>
  </si>
  <si>
    <t>ООО «Сибцветметэнерго»</t>
  </si>
  <si>
    <t>ОМНС «Геван»</t>
  </si>
  <si>
    <t>ООО «Телекомремстройсервис»</t>
  </si>
  <si>
    <t>ООО «Лось»</t>
  </si>
  <si>
    <t xml:space="preserve">ООО «Ургуй» </t>
  </si>
  <si>
    <t>ООО «Талчер»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</si>
  <si>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</si>
  <si>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</si>
  <si>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</si>
  <si>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</si>
  <si>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МУП «Кыринское ОПХ»</t>
  </si>
  <si>
    <t>ООО МПЗХ «Охотник»</t>
  </si>
  <si>
    <t>ООО «Талакан»</t>
  </si>
  <si>
    <t>ИП Беломестнов А.П.</t>
  </si>
  <si>
    <t>ООО «Дальсо-природа»</t>
  </si>
  <si>
    <t>ООО «Каренга»</t>
  </si>
  <si>
    <t>ИП Кириллова О.П.</t>
  </si>
  <si>
    <t>ООО «Тунгирохота»</t>
  </si>
  <si>
    <t>ИП Шолохов А.Н.</t>
  </si>
  <si>
    <t>ООО «Востокэнергомонтаж»</t>
  </si>
  <si>
    <t>ООО «Улётовский КЗПХ»</t>
  </si>
  <si>
    <t>ООО «Лесгеоконсалтинг»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</si>
  <si>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</si>
  <si>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</si>
  <si>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</si>
  <si>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</si>
  <si>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</si>
  <si>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Итого: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</si>
  <si>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</si>
  <si>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</si>
  <si>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</si>
  <si>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</si>
  <si>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ВСЕГО:</t>
  </si>
  <si>
    <t>Забайкальского края</t>
  </si>
  <si>
    <t>Всего особей (без подразделения по половому признаку)</t>
  </si>
  <si>
    <t>1.1</t>
  </si>
  <si>
    <t>1.1.1</t>
  </si>
  <si>
    <t>1.2</t>
  </si>
  <si>
    <t>Охотхозяйство «Онкоекское» ЗабКОООиР</t>
  </si>
  <si>
    <t>1.3</t>
  </si>
  <si>
    <t>1.4</t>
  </si>
  <si>
    <t>1.5</t>
  </si>
  <si>
    <t>1.6</t>
  </si>
  <si>
    <t>Охотхозяйство «Каменск-Боровское» ЗабКОООиР</t>
  </si>
  <si>
    <t>2.1</t>
  </si>
  <si>
    <t>2.2</t>
  </si>
  <si>
    <t>3.1</t>
  </si>
  <si>
    <t>3.2</t>
  </si>
  <si>
    <t>3.3</t>
  </si>
  <si>
    <t>Охотхозяйство «Балейское» ЗабКОООиР</t>
  </si>
  <si>
    <t>4.1</t>
  </si>
  <si>
    <t>4.2</t>
  </si>
  <si>
    <t>Охотхозяйство «Газимурское» ЗабКОООиР</t>
  </si>
  <si>
    <t>5.1</t>
  </si>
  <si>
    <t>5.2</t>
  </si>
  <si>
    <t>5.3</t>
  </si>
  <si>
    <t>ООО Эрен-плюс, участок №2</t>
  </si>
  <si>
    <t>Охотхозяйство «Карымское» ЗабКОООиР</t>
  </si>
  <si>
    <t>6.1</t>
  </si>
  <si>
    <t>6.2</t>
  </si>
  <si>
    <t>7.1</t>
  </si>
  <si>
    <t>7.2</t>
  </si>
  <si>
    <t>7.3</t>
  </si>
  <si>
    <t>7.4</t>
  </si>
  <si>
    <t>7.5</t>
  </si>
  <si>
    <t>7.6</t>
  </si>
  <si>
    <t>8.1</t>
  </si>
  <si>
    <t>8.2</t>
  </si>
  <si>
    <t>9.1</t>
  </si>
  <si>
    <t>9.2</t>
  </si>
  <si>
    <t>Охотхозяйство «Нерчинско-Заводское» ЗабКОООиР</t>
  </si>
  <si>
    <t>10.1</t>
  </si>
  <si>
    <t>10.2</t>
  </si>
  <si>
    <t>10.3</t>
  </si>
  <si>
    <t xml:space="preserve">Охотхозяйство «Балягинское»  ЗабКОООиР </t>
  </si>
  <si>
    <t xml:space="preserve">Охотхозяйство «Катангарское»  ЗабКОООиР </t>
  </si>
  <si>
    <t>Охотхозяйство «Новопавловское» ЗабКОООиР</t>
  </si>
  <si>
    <t>11.1</t>
  </si>
  <si>
    <t>11.2</t>
  </si>
  <si>
    <t>Охотхозяйство «Сретенское» ЗабКОООиР</t>
  </si>
  <si>
    <t>Охотхозяйство «Кокуйское» ЗабКОООиР</t>
  </si>
  <si>
    <t>Охотхозяйство «Усть-Карское» ЗабКОООиР</t>
  </si>
  <si>
    <t>12.1</t>
  </si>
  <si>
    <t>12.3</t>
  </si>
  <si>
    <t>12.4</t>
  </si>
  <si>
    <t>Охотхозяйство «Ульдургинское» ЗабКОООиР</t>
  </si>
  <si>
    <t>13.1</t>
  </si>
  <si>
    <t>13.2</t>
  </si>
  <si>
    <t>13.4</t>
  </si>
  <si>
    <t>13.5</t>
  </si>
  <si>
    <t>14.1</t>
  </si>
  <si>
    <t>14.2</t>
  </si>
  <si>
    <t>Охотхозяйство «Улётовское» ЗабКОООиР</t>
  </si>
  <si>
    <t>15.1</t>
  </si>
  <si>
    <t>15.2</t>
  </si>
  <si>
    <t>Охотхозяйство «Хилокское» ЗабКОООиР</t>
  </si>
  <si>
    <t>16.1</t>
  </si>
  <si>
    <t>16.2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</si>
  <si>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</si>
  <si>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</si>
  <si>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</si>
  <si>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</si>
  <si>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</si>
  <si>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17.1</t>
  </si>
  <si>
    <t>17.2</t>
  </si>
  <si>
    <t>17.3</t>
  </si>
  <si>
    <t>17.4</t>
  </si>
  <si>
    <t>17.5</t>
  </si>
  <si>
    <t>17.6</t>
  </si>
  <si>
    <t>17.7</t>
  </si>
  <si>
    <t>17.8</t>
  </si>
  <si>
    <t>Охотхозяйство «Дульдургинское» ЗабКОООиР</t>
  </si>
  <si>
    <t>18.1</t>
  </si>
  <si>
    <t>18.2</t>
  </si>
  <si>
    <t xml:space="preserve">Проект квот добычи </t>
  </si>
  <si>
    <t>Хозяйство «Новотроицкое» ВОО Забайкалья</t>
  </si>
  <si>
    <t>ООО "Край"</t>
  </si>
  <si>
    <t>ООО "Прометей"</t>
  </si>
  <si>
    <t>8.3</t>
  </si>
  <si>
    <t>8.4</t>
  </si>
  <si>
    <t>ИП Федотов С.А.</t>
  </si>
  <si>
    <t>ООО "Петровский"</t>
  </si>
  <si>
    <t>ООО "Мегастрой+"</t>
  </si>
  <si>
    <t>ИП Ефимов В.А.</t>
  </si>
  <si>
    <t>ООО "Егерь"</t>
  </si>
  <si>
    <t>ИП Торопшин В.А.</t>
  </si>
  <si>
    <t>ООО "Охотник плюс"</t>
  </si>
  <si>
    <t>ИП Голубцов А.Г.</t>
  </si>
  <si>
    <t>ИП Макаров А.А.</t>
  </si>
  <si>
    <r>
      <t>Бурого медведя</t>
    </r>
    <r>
      <rPr>
        <sz val="12"/>
        <color indexed="8"/>
        <rFont val="Times New Roman"/>
        <family val="1"/>
      </rPr>
      <t xml:space="preserve"> на территории охотничьих угодий</t>
    </r>
  </si>
  <si>
    <r>
      <t>Примечание:</t>
    </r>
    <r>
      <rPr>
        <sz val="10"/>
        <color indexed="8"/>
        <rFont val="Times New Roman"/>
        <family val="1"/>
      </rPr>
      <t xml:space="preserve"> согласно предоставленным заявкам на добычу </t>
    </r>
  </si>
  <si>
    <t>2016 г.</t>
  </si>
  <si>
    <t>ООО "Алдан"</t>
  </si>
  <si>
    <t>4.4</t>
  </si>
  <si>
    <t>ООО «Становик»</t>
  </si>
  <si>
    <t>ИП Колесников С.Б.</t>
  </si>
  <si>
    <t>8.5</t>
  </si>
  <si>
    <t>8.6</t>
  </si>
  <si>
    <t>ИП Самсонов В.Ф.</t>
  </si>
  <si>
    <t>ИП Забелин Е.А.</t>
  </si>
  <si>
    <t>ООО "Кедр"</t>
  </si>
  <si>
    <t>ИП Калинина А.К.</t>
  </si>
  <si>
    <t>ИП Галданова Т.Н.</t>
  </si>
  <si>
    <t>ИП Глебушкин П.В.</t>
  </si>
  <si>
    <t>1.6.1</t>
  </si>
  <si>
    <t>0.2</t>
  </si>
  <si>
    <t>ООО "Барс"</t>
  </si>
  <si>
    <t>ООО "Заказник"</t>
  </si>
  <si>
    <t xml:space="preserve"> В целях научно-исследовательской деятельности НИИВ Восточной Сибири - филиал СФНЦА РАН  </t>
  </si>
  <si>
    <t>НИИВ Восточной Сибири - филиал СФНЦА РАН</t>
  </si>
  <si>
    <t>2017 г.</t>
  </si>
  <si>
    <t>1.7</t>
  </si>
  <si>
    <t>ИП Логинов А.В.</t>
  </si>
  <si>
    <t>2.3</t>
  </si>
  <si>
    <t>ИП Ревягин Р.В.</t>
  </si>
  <si>
    <t>ЗабКООРиО "Динамо" - ОХ "Зинкуй"</t>
  </si>
  <si>
    <t>ООО "Транссиб"</t>
  </si>
  <si>
    <t>ИП Мельник М.В.</t>
  </si>
  <si>
    <t>ИП Рыжих О.В.</t>
  </si>
  <si>
    <t>9.3</t>
  </si>
  <si>
    <t>9.4</t>
  </si>
  <si>
    <t>АО «Рудник-Александровский»</t>
  </si>
  <si>
    <t>ООО «Охотник»</t>
  </si>
  <si>
    <t>0.0</t>
  </si>
  <si>
    <t>ИП Малютин В.А.</t>
  </si>
  <si>
    <t>ИП Степочкин А.Г.</t>
  </si>
  <si>
    <t>18.3</t>
  </si>
  <si>
    <t>ООО "Гуран"</t>
  </si>
  <si>
    <t>Охотхозяйство "Чернышевское" ЗабКОООиР</t>
  </si>
  <si>
    <t>Охотхозяйство "Жирекенское" ЗабКОООиР</t>
  </si>
  <si>
    <t>4. Борзинский район</t>
  </si>
  <si>
    <t>Охотхозяйство «Ключевское» ЗабКОООиР</t>
  </si>
  <si>
    <t>4.3</t>
  </si>
  <si>
    <t xml:space="preserve">Хозяйство «Борзинское» ВОО Забайкалья </t>
  </si>
  <si>
    <t>ИП Русинов А.И.</t>
  </si>
  <si>
    <t>5. Газимуро-Заводский район</t>
  </si>
  <si>
    <t>7.7</t>
  </si>
  <si>
    <t>7.8</t>
  </si>
  <si>
    <t>8. Красночикойский район</t>
  </si>
  <si>
    <t>8.1.1</t>
  </si>
  <si>
    <t>9. Кыринский район</t>
  </si>
  <si>
    <t>9.5</t>
  </si>
  <si>
    <t>9.6</t>
  </si>
  <si>
    <t>9.7</t>
  </si>
  <si>
    <t>10.4</t>
  </si>
  <si>
    <t>10. Могочинский район</t>
  </si>
  <si>
    <t>13.3</t>
  </si>
  <si>
    <t>13.6</t>
  </si>
  <si>
    <t>13.7</t>
  </si>
  <si>
    <t>14.3</t>
  </si>
  <si>
    <t>14.4</t>
  </si>
  <si>
    <t>18.4</t>
  </si>
  <si>
    <t>19.1</t>
  </si>
  <si>
    <t>19.2</t>
  </si>
  <si>
    <t>19.3</t>
  </si>
  <si>
    <t>19.4</t>
  </si>
  <si>
    <t>20.1</t>
  </si>
  <si>
    <t>20.2</t>
  </si>
  <si>
    <t>20.3</t>
  </si>
  <si>
    <t>ООО "Недра"</t>
  </si>
  <si>
    <t>ВОО Забайкалья - Хилокское ОХ</t>
  </si>
  <si>
    <t>на  период  с  1  августа  2018 г.  до  1  августа  2019 г.</t>
  </si>
  <si>
    <t>2018 г.</t>
  </si>
  <si>
    <t>%  от численности в 2018 г.</t>
  </si>
  <si>
    <t>6. Калганский район</t>
  </si>
  <si>
    <t>Охотхозяйство "Калганское" ЗабКОООиР</t>
  </si>
  <si>
    <t>Охотхозяйство «Оловяннинское» ЗабКОООиР</t>
  </si>
  <si>
    <t>Охотхозяйство «Первомайское» ЗабКОООиР</t>
  </si>
  <si>
    <t>Охотхозяйство «Шилкинское» ЗабКОООиР</t>
  </si>
  <si>
    <t>ИП Еремин С.А.</t>
  </si>
  <si>
    <t>ИП Леонова Л.В.</t>
  </si>
  <si>
    <t>0,00,3</t>
  </si>
  <si>
    <t>7. Каларский район</t>
  </si>
  <si>
    <t>8. Карымский район</t>
  </si>
  <si>
    <t>11. Оловяннинский район</t>
  </si>
  <si>
    <t>12. Нерчинско-Заводский район</t>
  </si>
  <si>
    <t>13. Петровск-Забайкальский район</t>
  </si>
  <si>
    <t>13.8</t>
  </si>
  <si>
    <t>13.9</t>
  </si>
  <si>
    <t>13.10</t>
  </si>
  <si>
    <t>13.11</t>
  </si>
  <si>
    <t>14. Сретенский район</t>
  </si>
  <si>
    <t>14.5</t>
  </si>
  <si>
    <t>14.6</t>
  </si>
  <si>
    <t>14.7</t>
  </si>
  <si>
    <t>15. Тунгокоченский район</t>
  </si>
  <si>
    <t>15.3</t>
  </si>
  <si>
    <t>15.4</t>
  </si>
  <si>
    <t>16. Тунгиро-Олёкминский район</t>
  </si>
  <si>
    <t>17. Улётовский район</t>
  </si>
  <si>
    <t>18. Хилокский район</t>
  </si>
  <si>
    <t>19. Чернышевский район</t>
  </si>
  <si>
    <t>18.5</t>
  </si>
  <si>
    <t>18.6</t>
  </si>
  <si>
    <t>18.7</t>
  </si>
  <si>
    <t>18.8</t>
  </si>
  <si>
    <t>18.9</t>
  </si>
  <si>
    <t>18.10</t>
  </si>
  <si>
    <t>18.11</t>
  </si>
  <si>
    <t>18.12</t>
  </si>
  <si>
    <t>20. Читинский район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</si>
  <si>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</si>
  <si>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</si>
  <si>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</si>
  <si>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</si>
  <si>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</si>
  <si>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</si>
  <si>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</si>
  <si>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</si>
  <si>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</si>
  <si>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</si>
  <si>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21.1</t>
  </si>
  <si>
    <t>21.2</t>
  </si>
  <si>
    <t>21.3</t>
  </si>
  <si>
    <t>21.4</t>
  </si>
  <si>
    <t>21.5</t>
  </si>
  <si>
    <t>22.1</t>
  </si>
  <si>
    <t>22.2</t>
  </si>
  <si>
    <t>22.3</t>
  </si>
  <si>
    <t>ООО Эрен-плюс</t>
  </si>
  <si>
    <t>на  период  с  1  августа  2019 г.  до  1  августа  2020 г.</t>
  </si>
  <si>
    <t>2019 г.</t>
  </si>
  <si>
    <t>%  от численности в 2019 г.</t>
  </si>
  <si>
    <t>ООО "Север"</t>
  </si>
  <si>
    <t>ООО "Дунфан"</t>
  </si>
  <si>
    <t>ООО "Забохотсервис"</t>
  </si>
  <si>
    <t>5.4</t>
  </si>
  <si>
    <t xml:space="preserve">21. Шелопугинский район </t>
  </si>
  <si>
    <t>22. Шилкинский район</t>
  </si>
  <si>
    <t>23. Дульдургинский район</t>
  </si>
  <si>
    <t>Охотхозяйство «Шелопугинское» ЗабКОООиР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</si>
</sst>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0.00000000"/>
    <numFmt numFmtId="172" formatCode="[$-FC19]d\ mmmm\ yyyy\ &quot;г.&quot;"/>
    <numFmt numFmtId="173" formatCode="0;[Red]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170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0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12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/>
    </xf>
    <xf numFmtId="0" fontId="6" fillId="6" borderId="0" xfId="0" applyFont="1" applyFill="1" applyAlignment="1">
      <alignment/>
    </xf>
    <xf numFmtId="0" fontId="13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vertical="center" wrapText="1"/>
    </xf>
    <xf numFmtId="0" fontId="2" fillId="6" borderId="0" xfId="0" applyFont="1" applyFill="1" applyAlignment="1">
      <alignment/>
    </xf>
    <xf numFmtId="0" fontId="6" fillId="36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8" fillId="35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1" fontId="6" fillId="6" borderId="10" xfId="0" applyNumberFormat="1" applyFont="1" applyFill="1" applyBorder="1" applyAlignment="1">
      <alignment horizontal="center" vertical="center" wrapText="1"/>
    </xf>
    <xf numFmtId="1" fontId="8" fillId="6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4" fillId="7" borderId="10" xfId="0" applyFont="1" applyFill="1" applyBorder="1" applyAlignment="1">
      <alignment horizontal="center" vertical="center" wrapText="1"/>
    </xf>
    <xf numFmtId="0" fontId="56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7" borderId="10" xfId="0" applyFont="1" applyFill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right" vertical="center" wrapText="1"/>
    </xf>
    <xf numFmtId="0" fontId="8" fillId="34" borderId="13" xfId="0" applyFont="1" applyFill="1" applyBorder="1" applyAlignment="1">
      <alignment horizontal="left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35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99"/>
  <sheetViews>
    <sheetView tabSelected="1" zoomScale="120" zoomScaleNormal="120" zoomScaleSheetLayoutView="80" zoomScalePageLayoutView="0" workbookViewId="0" topLeftCell="A11">
      <selection activeCell="H19" sqref="H19"/>
    </sheetView>
  </sheetViews>
  <sheetFormatPr defaultColWidth="9.140625" defaultRowHeight="15"/>
  <cols>
    <col min="1" max="1" width="6.28125" style="1" customWidth="1"/>
    <col min="2" max="2" width="8.140625" style="1" customWidth="1"/>
    <col min="3" max="3" width="30.00390625" style="1" customWidth="1"/>
    <col min="4" max="4" width="9.140625" style="30" customWidth="1"/>
    <col min="5" max="6" width="9.140625" style="1" customWidth="1"/>
    <col min="7" max="7" width="9.140625" style="59" customWidth="1"/>
    <col min="8" max="8" width="10.00390625" style="1" bestFit="1" customWidth="1"/>
    <col min="9" max="9" width="11.28125" style="1" customWidth="1"/>
    <col min="10" max="10" width="11.57421875" style="1" bestFit="1" customWidth="1"/>
    <col min="11" max="11" width="12.7109375" style="1" customWidth="1"/>
    <col min="12" max="12" width="15.7109375" style="1" customWidth="1"/>
    <col min="13" max="13" width="7.140625" style="1" hidden="1" customWidth="1"/>
    <col min="14" max="14" width="9.00390625" style="1" hidden="1" customWidth="1"/>
    <col min="15" max="15" width="9.140625" style="1" hidden="1" customWidth="1"/>
    <col min="16" max="16384" width="9.140625" style="1" customWidth="1"/>
  </cols>
  <sheetData>
    <row r="1" spans="2:15" ht="15.75">
      <c r="B1" s="113" t="s">
        <v>125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2:15" ht="15.75">
      <c r="B2" s="2"/>
      <c r="C2" s="3"/>
      <c r="D2" s="26"/>
      <c r="E2" s="3"/>
      <c r="F2" s="3"/>
      <c r="G2" s="53"/>
      <c r="H2" s="3"/>
      <c r="I2" s="3"/>
      <c r="J2" s="3"/>
      <c r="K2" s="3"/>
      <c r="L2" s="3"/>
      <c r="M2" s="3"/>
      <c r="N2" s="3"/>
      <c r="O2" s="3"/>
    </row>
    <row r="3" spans="2:15" ht="18.75" customHeight="1">
      <c r="B3" s="114" t="s">
        <v>140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2:15" ht="1.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2:15" ht="15.75">
      <c r="B5" s="4"/>
      <c r="C5" s="5"/>
      <c r="D5" s="27"/>
      <c r="E5" s="5"/>
      <c r="F5" s="5"/>
      <c r="G5" s="53"/>
      <c r="H5" s="5"/>
      <c r="I5" s="5"/>
      <c r="J5" s="5"/>
      <c r="K5" s="5"/>
      <c r="L5" s="5"/>
      <c r="M5" s="5"/>
      <c r="N5" s="5"/>
      <c r="O5" s="5"/>
    </row>
    <row r="6" spans="2:15" ht="15.75">
      <c r="B6" s="116" t="s">
        <v>44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2:15" ht="15.75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2:15" ht="15.75">
      <c r="B8" s="115" t="s">
        <v>271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</row>
    <row r="9" spans="2:15" ht="12.75">
      <c r="B9" s="6"/>
      <c r="C9" s="7"/>
      <c r="D9" s="28"/>
      <c r="E9" s="7"/>
      <c r="F9" s="7"/>
      <c r="G9" s="54"/>
      <c r="H9" s="7"/>
      <c r="I9" s="7"/>
      <c r="J9" s="7"/>
      <c r="K9" s="7"/>
      <c r="L9" s="7"/>
      <c r="M9" s="7"/>
      <c r="N9" s="7"/>
      <c r="O9" s="7"/>
    </row>
    <row r="10" spans="2:15" ht="41.25" customHeight="1">
      <c r="B10" s="8" t="s">
        <v>0</v>
      </c>
      <c r="C10" s="130" t="s">
        <v>39</v>
      </c>
      <c r="D10" s="131" t="s">
        <v>40</v>
      </c>
      <c r="E10" s="130" t="s">
        <v>41</v>
      </c>
      <c r="F10" s="130"/>
      <c r="G10" s="130"/>
      <c r="H10" s="130" t="s">
        <v>42</v>
      </c>
      <c r="I10" s="130"/>
      <c r="J10" s="130"/>
      <c r="K10" s="145" t="s">
        <v>2</v>
      </c>
      <c r="L10" s="146"/>
      <c r="M10" s="10"/>
      <c r="N10" s="9"/>
      <c r="O10" s="11"/>
    </row>
    <row r="11" spans="2:15" ht="18.75" customHeight="1">
      <c r="B11" s="132" t="s">
        <v>1</v>
      </c>
      <c r="C11" s="130"/>
      <c r="D11" s="131"/>
      <c r="E11" s="130"/>
      <c r="F11" s="130"/>
      <c r="G11" s="130"/>
      <c r="H11" s="130"/>
      <c r="I11" s="130"/>
      <c r="J11" s="130"/>
      <c r="K11" s="130" t="s">
        <v>273</v>
      </c>
      <c r="L11" s="130" t="s">
        <v>45</v>
      </c>
      <c r="M11" s="111"/>
      <c r="N11" s="111"/>
      <c r="O11" s="111"/>
    </row>
    <row r="12" spans="2:15" ht="4.5" customHeight="1">
      <c r="B12" s="140"/>
      <c r="C12" s="130"/>
      <c r="D12" s="131"/>
      <c r="E12" s="130"/>
      <c r="F12" s="130"/>
      <c r="G12" s="130"/>
      <c r="H12" s="130"/>
      <c r="I12" s="130"/>
      <c r="J12" s="130"/>
      <c r="K12" s="130"/>
      <c r="L12" s="130"/>
      <c r="M12" s="111"/>
      <c r="N12" s="111"/>
      <c r="O12" s="111"/>
    </row>
    <row r="13" spans="2:15" ht="40.5" customHeight="1">
      <c r="B13" s="140"/>
      <c r="C13" s="130"/>
      <c r="D13" s="131"/>
      <c r="E13" s="132" t="s">
        <v>161</v>
      </c>
      <c r="F13" s="132" t="s">
        <v>213</v>
      </c>
      <c r="G13" s="136" t="s">
        <v>272</v>
      </c>
      <c r="H13" s="132" t="s">
        <v>161</v>
      </c>
      <c r="I13" s="132" t="s">
        <v>213</v>
      </c>
      <c r="J13" s="132" t="s">
        <v>272</v>
      </c>
      <c r="K13" s="130"/>
      <c r="L13" s="130"/>
      <c r="M13" s="111"/>
      <c r="N13" s="111"/>
      <c r="O13" s="111"/>
    </row>
    <row r="14" spans="2:15" ht="15.75" customHeight="1">
      <c r="B14" s="138"/>
      <c r="C14" s="130"/>
      <c r="D14" s="131"/>
      <c r="E14" s="133"/>
      <c r="F14" s="138"/>
      <c r="G14" s="137"/>
      <c r="H14" s="138"/>
      <c r="I14" s="138"/>
      <c r="J14" s="138"/>
      <c r="K14" s="130"/>
      <c r="L14" s="130"/>
      <c r="M14" s="111"/>
      <c r="N14" s="111"/>
      <c r="O14" s="111"/>
    </row>
    <row r="15" spans="2:15" ht="12.75">
      <c r="B15" s="47">
        <v>1</v>
      </c>
      <c r="C15" s="47">
        <v>2</v>
      </c>
      <c r="D15" s="48">
        <v>3</v>
      </c>
      <c r="E15" s="47">
        <v>4</v>
      </c>
      <c r="F15" s="47">
        <v>5</v>
      </c>
      <c r="G15" s="55">
        <v>6</v>
      </c>
      <c r="H15" s="47">
        <v>7</v>
      </c>
      <c r="I15" s="47">
        <v>8</v>
      </c>
      <c r="J15" s="47">
        <v>9</v>
      </c>
      <c r="K15" s="47">
        <v>10</v>
      </c>
      <c r="L15" s="47">
        <v>11</v>
      </c>
      <c r="M15" s="111"/>
      <c r="N15" s="111"/>
      <c r="O15" s="111"/>
    </row>
    <row r="16" spans="2:15" ht="12.75" customHeight="1">
      <c r="B16" s="104" t="s">
        <v>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6"/>
      <c r="M16" s="13"/>
      <c r="N16" s="13"/>
      <c r="O16" s="13"/>
    </row>
    <row r="17" spans="2:15" ht="12.75">
      <c r="B17" s="14" t="s">
        <v>46</v>
      </c>
      <c r="C17" s="15" t="s">
        <v>4</v>
      </c>
      <c r="D17" s="17">
        <v>384.4</v>
      </c>
      <c r="E17" s="8">
        <v>15</v>
      </c>
      <c r="F17" s="32">
        <v>8</v>
      </c>
      <c r="G17" s="8">
        <v>10</v>
      </c>
      <c r="H17" s="8">
        <v>0.03</v>
      </c>
      <c r="I17" s="8">
        <v>0.02</v>
      </c>
      <c r="J17" s="147">
        <v>0.02</v>
      </c>
      <c r="K17" s="8">
        <v>15</v>
      </c>
      <c r="L17" s="8">
        <v>1</v>
      </c>
      <c r="M17" s="12"/>
      <c r="N17" s="111"/>
      <c r="O17" s="111"/>
    </row>
    <row r="18" spans="2:15" ht="25.5">
      <c r="B18" s="14" t="s">
        <v>48</v>
      </c>
      <c r="C18" s="15" t="s">
        <v>49</v>
      </c>
      <c r="D18" s="17">
        <v>56.9</v>
      </c>
      <c r="E18" s="8">
        <v>0</v>
      </c>
      <c r="F18" s="32">
        <v>0</v>
      </c>
      <c r="G18" s="34">
        <v>0</v>
      </c>
      <c r="H18" s="16">
        <v>0</v>
      </c>
      <c r="I18" s="16">
        <v>0</v>
      </c>
      <c r="J18" s="88">
        <v>0</v>
      </c>
      <c r="K18" s="8"/>
      <c r="L18" s="8">
        <v>0</v>
      </c>
      <c r="M18" s="12"/>
      <c r="N18" s="111"/>
      <c r="O18" s="111"/>
    </row>
    <row r="19" spans="2:15" ht="12.75">
      <c r="B19" s="14" t="s">
        <v>50</v>
      </c>
      <c r="C19" s="15" t="s">
        <v>157</v>
      </c>
      <c r="D19" s="17">
        <v>36.8</v>
      </c>
      <c r="E19" s="8">
        <v>10</v>
      </c>
      <c r="F19" s="32">
        <v>9</v>
      </c>
      <c r="G19" s="34">
        <v>38</v>
      </c>
      <c r="H19" s="16">
        <v>0.2</v>
      </c>
      <c r="I19" s="16">
        <v>0.2</v>
      </c>
      <c r="J19" s="88">
        <v>1</v>
      </c>
      <c r="K19" s="8">
        <v>15</v>
      </c>
      <c r="L19" s="89">
        <v>1</v>
      </c>
      <c r="M19" s="12"/>
      <c r="N19" s="111"/>
      <c r="O19" s="111"/>
    </row>
    <row r="20" spans="2:15" ht="12.75">
      <c r="B20" s="14" t="s">
        <v>51</v>
      </c>
      <c r="C20" s="15" t="s">
        <v>5</v>
      </c>
      <c r="D20" s="17">
        <v>20.9</v>
      </c>
      <c r="E20" s="8">
        <v>0</v>
      </c>
      <c r="F20" s="32">
        <v>1</v>
      </c>
      <c r="G20" s="34">
        <v>0</v>
      </c>
      <c r="H20" s="16">
        <v>0</v>
      </c>
      <c r="I20" s="16">
        <v>0.04</v>
      </c>
      <c r="J20" s="88">
        <v>0</v>
      </c>
      <c r="K20" s="8"/>
      <c r="L20" s="89">
        <v>0</v>
      </c>
      <c r="M20" s="12"/>
      <c r="N20" s="111"/>
      <c r="O20" s="111"/>
    </row>
    <row r="21" spans="2:15" ht="12.75">
      <c r="B21" s="14" t="s">
        <v>52</v>
      </c>
      <c r="C21" s="15" t="s">
        <v>6</v>
      </c>
      <c r="D21" s="17">
        <v>20.6</v>
      </c>
      <c r="E21" s="8">
        <v>13</v>
      </c>
      <c r="F21" s="32">
        <v>5</v>
      </c>
      <c r="G21" s="34">
        <v>16</v>
      </c>
      <c r="H21" s="16">
        <v>0.6</v>
      </c>
      <c r="I21" s="16">
        <v>0.24</v>
      </c>
      <c r="J21" s="88">
        <v>0.77</v>
      </c>
      <c r="K21" s="8">
        <v>15</v>
      </c>
      <c r="L21" s="89">
        <v>1</v>
      </c>
      <c r="M21" s="12"/>
      <c r="N21" s="111"/>
      <c r="O21" s="111"/>
    </row>
    <row r="22" spans="2:15" ht="25.5">
      <c r="B22" s="14" t="s">
        <v>53</v>
      </c>
      <c r="C22" s="15" t="s">
        <v>160</v>
      </c>
      <c r="D22" s="17" t="s">
        <v>7</v>
      </c>
      <c r="E22" s="8">
        <v>14</v>
      </c>
      <c r="F22" s="32">
        <v>15</v>
      </c>
      <c r="G22" s="34">
        <v>32</v>
      </c>
      <c r="H22" s="16">
        <v>0.2</v>
      </c>
      <c r="I22" s="16">
        <v>0.3</v>
      </c>
      <c r="J22" s="88">
        <v>0.46</v>
      </c>
      <c r="K22" s="89">
        <v>15</v>
      </c>
      <c r="L22" s="89">
        <v>2</v>
      </c>
      <c r="M22" s="12"/>
      <c r="N22" s="12"/>
      <c r="O22" s="12"/>
    </row>
    <row r="23" spans="2:17" ht="12.75">
      <c r="B23" s="14" t="s">
        <v>155</v>
      </c>
      <c r="C23" s="141" t="s">
        <v>159</v>
      </c>
      <c r="D23" s="142"/>
      <c r="E23" s="142"/>
      <c r="F23" s="142"/>
      <c r="G23" s="142"/>
      <c r="H23" s="142"/>
      <c r="I23" s="142"/>
      <c r="J23" s="142"/>
      <c r="K23" s="143"/>
      <c r="L23" s="90">
        <v>2</v>
      </c>
      <c r="M23" s="12"/>
      <c r="N23" s="111"/>
      <c r="O23" s="111"/>
      <c r="Q23" s="1">
        <v>10</v>
      </c>
    </row>
    <row r="24" spans="2:17" ht="12.75">
      <c r="B24" s="98" t="s">
        <v>162</v>
      </c>
      <c r="C24" s="99" t="s">
        <v>163</v>
      </c>
      <c r="D24" s="31">
        <v>24.2</v>
      </c>
      <c r="E24" s="31">
        <v>32</v>
      </c>
      <c r="F24" s="31">
        <v>35</v>
      </c>
      <c r="G24" s="31">
        <v>35</v>
      </c>
      <c r="H24" s="31">
        <v>0</v>
      </c>
      <c r="I24" s="31">
        <v>1.4</v>
      </c>
      <c r="J24" s="31">
        <v>1.4</v>
      </c>
      <c r="K24" s="31">
        <v>1.4</v>
      </c>
      <c r="L24" s="31">
        <v>2</v>
      </c>
      <c r="M24" s="12"/>
      <c r="N24" s="12"/>
      <c r="O24" s="12"/>
      <c r="Q24" s="1">
        <v>35</v>
      </c>
    </row>
    <row r="25" spans="2:17" ht="18.75" customHeight="1">
      <c r="B25" s="139" t="s">
        <v>38</v>
      </c>
      <c r="C25" s="139"/>
      <c r="D25" s="139"/>
      <c r="E25" s="139"/>
      <c r="F25" s="139"/>
      <c r="G25" s="139"/>
      <c r="H25" s="139"/>
      <c r="I25" s="139"/>
      <c r="J25" s="139"/>
      <c r="K25" s="139"/>
      <c r="L25" s="74">
        <f>SUM(L17:L24)</f>
        <v>9</v>
      </c>
      <c r="M25" s="35"/>
      <c r="N25" s="112"/>
      <c r="O25" s="112"/>
      <c r="Q25" s="101">
        <f>SUM(G18:G22)</f>
        <v>86</v>
      </c>
    </row>
    <row r="26" spans="2:15" ht="12.75" customHeight="1">
      <c r="B26" s="104" t="s">
        <v>8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6"/>
      <c r="M26" s="13"/>
      <c r="N26" s="13"/>
      <c r="O26" s="13"/>
    </row>
    <row r="27" spans="2:15" ht="12.75">
      <c r="B27" s="14" t="s">
        <v>55</v>
      </c>
      <c r="C27" s="15" t="s">
        <v>4</v>
      </c>
      <c r="D27" s="17">
        <v>461.5</v>
      </c>
      <c r="E27" s="8">
        <v>0</v>
      </c>
      <c r="F27" s="32">
        <v>0</v>
      </c>
      <c r="G27" s="8">
        <v>0</v>
      </c>
      <c r="H27" s="8">
        <v>0</v>
      </c>
      <c r="I27" s="8">
        <v>0</v>
      </c>
      <c r="J27" s="78"/>
      <c r="K27" s="8"/>
      <c r="L27" s="8">
        <v>0</v>
      </c>
      <c r="M27" s="12"/>
      <c r="N27" s="111"/>
      <c r="O27" s="111"/>
    </row>
    <row r="28" spans="2:15" ht="25.5">
      <c r="B28" s="14" t="s">
        <v>56</v>
      </c>
      <c r="C28" s="15" t="s">
        <v>54</v>
      </c>
      <c r="D28" s="17">
        <v>49.3</v>
      </c>
      <c r="E28" s="8">
        <v>4</v>
      </c>
      <c r="F28" s="32">
        <v>0</v>
      </c>
      <c r="G28" s="8">
        <v>0</v>
      </c>
      <c r="H28" s="8">
        <v>0.08</v>
      </c>
      <c r="I28" s="8">
        <v>0</v>
      </c>
      <c r="J28" s="78"/>
      <c r="K28" s="8"/>
      <c r="L28" s="8">
        <v>0</v>
      </c>
      <c r="M28" s="12"/>
      <c r="N28" s="111"/>
      <c r="O28" s="111"/>
    </row>
    <row r="29" spans="2:17" ht="12.75">
      <c r="B29" s="14" t="s">
        <v>164</v>
      </c>
      <c r="C29" s="15" t="s">
        <v>165</v>
      </c>
      <c r="D29" s="17">
        <v>79.2</v>
      </c>
      <c r="E29" s="8">
        <v>0</v>
      </c>
      <c r="F29" s="32">
        <v>5</v>
      </c>
      <c r="G29" s="8">
        <v>9</v>
      </c>
      <c r="H29" s="8">
        <v>0</v>
      </c>
      <c r="I29" s="8">
        <v>0.06</v>
      </c>
      <c r="J29" s="78">
        <v>0.11</v>
      </c>
      <c r="K29" s="8">
        <v>15</v>
      </c>
      <c r="L29" s="89">
        <v>1</v>
      </c>
      <c r="M29" s="12"/>
      <c r="N29" s="12"/>
      <c r="O29" s="12"/>
      <c r="Q29" s="1">
        <v>9</v>
      </c>
    </row>
    <row r="30" spans="2:15" ht="18.75" customHeight="1">
      <c r="B30" s="103" t="s">
        <v>38</v>
      </c>
      <c r="C30" s="103"/>
      <c r="D30" s="103"/>
      <c r="E30" s="103"/>
      <c r="F30" s="103"/>
      <c r="G30" s="103"/>
      <c r="H30" s="103"/>
      <c r="I30" s="103"/>
      <c r="J30" s="103"/>
      <c r="K30" s="103"/>
      <c r="L30" s="95">
        <f>SUM(L27:L29)</f>
        <v>1</v>
      </c>
      <c r="M30" s="35"/>
      <c r="N30" s="112"/>
      <c r="O30" s="112"/>
    </row>
    <row r="31" spans="2:15" ht="19.5" customHeight="1">
      <c r="B31" s="104" t="s">
        <v>9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6"/>
      <c r="M31" s="13"/>
      <c r="N31" s="13"/>
      <c r="O31" s="13"/>
    </row>
    <row r="32" spans="2:15" ht="12.75">
      <c r="B32" s="14" t="s">
        <v>57</v>
      </c>
      <c r="C32" s="15" t="s">
        <v>10</v>
      </c>
      <c r="D32" s="17">
        <v>235.3</v>
      </c>
      <c r="E32" s="8">
        <v>34</v>
      </c>
      <c r="F32" s="32">
        <v>0</v>
      </c>
      <c r="G32" s="8">
        <v>17</v>
      </c>
      <c r="H32" s="16">
        <f>E32/D32</f>
        <v>0.14449638759031025</v>
      </c>
      <c r="I32" s="16">
        <v>0</v>
      </c>
      <c r="J32" s="78">
        <v>0.07</v>
      </c>
      <c r="K32" s="8"/>
      <c r="L32" s="89">
        <v>2</v>
      </c>
      <c r="M32" s="12"/>
      <c r="N32" s="111"/>
      <c r="O32" s="111"/>
    </row>
    <row r="33" spans="2:15" ht="25.5">
      <c r="B33" s="14" t="s">
        <v>58</v>
      </c>
      <c r="C33" s="15" t="s">
        <v>60</v>
      </c>
      <c r="D33" s="17">
        <v>164</v>
      </c>
      <c r="E33" s="8">
        <v>0</v>
      </c>
      <c r="F33" s="32">
        <v>0</v>
      </c>
      <c r="G33" s="8">
        <v>0</v>
      </c>
      <c r="H33" s="16">
        <f>E33/D33</f>
        <v>0</v>
      </c>
      <c r="I33" s="16">
        <v>0</v>
      </c>
      <c r="J33" s="78"/>
      <c r="K33" s="8"/>
      <c r="L33" s="8">
        <v>0</v>
      </c>
      <c r="M33" s="12"/>
      <c r="N33" s="111"/>
      <c r="O33" s="111"/>
    </row>
    <row r="34" spans="2:15" ht="12.75">
      <c r="B34" s="14" t="s">
        <v>59</v>
      </c>
      <c r="C34" s="15" t="s">
        <v>11</v>
      </c>
      <c r="D34" s="17">
        <v>11.6</v>
      </c>
      <c r="E34" s="8">
        <v>6</v>
      </c>
      <c r="F34" s="32">
        <v>4</v>
      </c>
      <c r="G34" s="8">
        <v>14</v>
      </c>
      <c r="H34" s="16">
        <f>E34/D34</f>
        <v>0.5172413793103449</v>
      </c>
      <c r="I34" s="16">
        <v>0.3</v>
      </c>
      <c r="J34" s="78">
        <v>1.2</v>
      </c>
      <c r="K34" s="8">
        <v>0</v>
      </c>
      <c r="L34" s="89">
        <v>0</v>
      </c>
      <c r="M34" s="12"/>
      <c r="N34" s="111"/>
      <c r="O34" s="111"/>
    </row>
    <row r="35" spans="2:17" ht="18.75" customHeight="1">
      <c r="B35" s="103" t="s">
        <v>38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8">
        <f>SUM(L32:L34)</f>
        <v>2</v>
      </c>
      <c r="M35" s="35"/>
      <c r="N35" s="112"/>
      <c r="O35" s="112"/>
      <c r="Q35" s="1">
        <f>SUM(G32:G34)</f>
        <v>31</v>
      </c>
    </row>
    <row r="36" spans="2:15" ht="18.75" customHeight="1">
      <c r="B36" s="104" t="s">
        <v>181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6"/>
      <c r="M36" s="35"/>
      <c r="N36" s="35"/>
      <c r="O36" s="35"/>
    </row>
    <row r="37" spans="2:15" ht="18.75" customHeight="1">
      <c r="B37" s="41" t="s">
        <v>61</v>
      </c>
      <c r="C37" s="15" t="s">
        <v>10</v>
      </c>
      <c r="D37" s="17">
        <v>122.9</v>
      </c>
      <c r="E37" s="8">
        <v>0</v>
      </c>
      <c r="F37" s="8">
        <v>0</v>
      </c>
      <c r="G37" s="56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35"/>
      <c r="N37" s="35"/>
      <c r="O37" s="35"/>
    </row>
    <row r="38" spans="2:15" ht="33" customHeight="1">
      <c r="B38" s="41" t="s">
        <v>62</v>
      </c>
      <c r="C38" s="15" t="s">
        <v>182</v>
      </c>
      <c r="D38" s="17">
        <v>315</v>
      </c>
      <c r="E38" s="8">
        <v>0</v>
      </c>
      <c r="F38" s="8">
        <v>0</v>
      </c>
      <c r="G38" s="56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35"/>
      <c r="N38" s="35"/>
      <c r="O38" s="35"/>
    </row>
    <row r="39" spans="2:15" ht="27" customHeight="1">
      <c r="B39" s="41" t="s">
        <v>183</v>
      </c>
      <c r="C39" s="15" t="s">
        <v>184</v>
      </c>
      <c r="D39" s="17">
        <v>70.2</v>
      </c>
      <c r="E39" s="8">
        <v>0</v>
      </c>
      <c r="F39" s="8">
        <v>0</v>
      </c>
      <c r="G39" s="56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35"/>
      <c r="N39" s="35"/>
      <c r="O39" s="35"/>
    </row>
    <row r="40" spans="2:15" ht="18.75" customHeight="1">
      <c r="B40" s="41" t="s">
        <v>144</v>
      </c>
      <c r="C40" s="15" t="s">
        <v>185</v>
      </c>
      <c r="D40" s="17">
        <v>64.3</v>
      </c>
      <c r="E40" s="8">
        <v>0</v>
      </c>
      <c r="F40" s="8">
        <v>7</v>
      </c>
      <c r="G40" s="56">
        <v>0</v>
      </c>
      <c r="H40" s="8">
        <v>0</v>
      </c>
      <c r="I40" s="8">
        <v>0.1</v>
      </c>
      <c r="J40" s="8">
        <v>0</v>
      </c>
      <c r="K40" s="8">
        <v>0</v>
      </c>
      <c r="L40" s="89">
        <v>0</v>
      </c>
      <c r="M40" s="35"/>
      <c r="N40" s="35"/>
      <c r="O40" s="35"/>
    </row>
    <row r="41" spans="2:15" ht="18.75" customHeight="1">
      <c r="B41" s="103" t="s">
        <v>38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8">
        <f>SUM(L37:L40)</f>
        <v>0</v>
      </c>
      <c r="M41" s="35"/>
      <c r="N41" s="35"/>
      <c r="O41" s="35"/>
    </row>
    <row r="42" spans="2:15" ht="12.75" customHeight="1">
      <c r="B42" s="104" t="s">
        <v>186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6"/>
      <c r="M42" s="13"/>
      <c r="N42" s="13"/>
      <c r="O42" s="13"/>
    </row>
    <row r="43" spans="2:15" ht="12.75">
      <c r="B43" s="14" t="s">
        <v>64</v>
      </c>
      <c r="C43" s="22" t="s">
        <v>4</v>
      </c>
      <c r="D43" s="17">
        <v>137.3</v>
      </c>
      <c r="E43" s="8">
        <v>41</v>
      </c>
      <c r="F43" s="32">
        <v>90</v>
      </c>
      <c r="G43" s="8">
        <v>45</v>
      </c>
      <c r="H43" s="8">
        <v>0.1</v>
      </c>
      <c r="I43" s="16">
        <v>0.6</v>
      </c>
      <c r="J43" s="78">
        <v>0.32</v>
      </c>
      <c r="K43" s="8">
        <v>15</v>
      </c>
      <c r="L43" s="8">
        <v>6</v>
      </c>
      <c r="M43" s="12"/>
      <c r="N43" s="111"/>
      <c r="O43" s="111"/>
    </row>
    <row r="44" spans="2:15" ht="25.5">
      <c r="B44" s="14" t="s">
        <v>65</v>
      </c>
      <c r="C44" s="22" t="s">
        <v>63</v>
      </c>
      <c r="D44" s="17">
        <v>513.1</v>
      </c>
      <c r="E44" s="8">
        <v>4</v>
      </c>
      <c r="F44" s="32">
        <v>27</v>
      </c>
      <c r="G44" s="8">
        <v>29</v>
      </c>
      <c r="H44" s="8">
        <v>0.1</v>
      </c>
      <c r="I44" s="16">
        <v>0.05</v>
      </c>
      <c r="J44" s="78">
        <v>0.05</v>
      </c>
      <c r="K44" s="8">
        <v>0</v>
      </c>
      <c r="L44" s="89">
        <v>0</v>
      </c>
      <c r="M44" s="12"/>
      <c r="N44" s="111"/>
      <c r="O44" s="111"/>
    </row>
    <row r="45" spans="2:15" ht="12.75">
      <c r="B45" s="14" t="s">
        <v>66</v>
      </c>
      <c r="C45" s="79" t="s">
        <v>276</v>
      </c>
      <c r="D45" s="17">
        <v>358.2</v>
      </c>
      <c r="E45" s="8"/>
      <c r="F45" s="32"/>
      <c r="G45" s="8">
        <v>22</v>
      </c>
      <c r="H45" s="8"/>
      <c r="I45" s="16"/>
      <c r="J45" s="78">
        <v>0.06</v>
      </c>
      <c r="K45" s="8">
        <v>15</v>
      </c>
      <c r="L45" s="89">
        <v>2</v>
      </c>
      <c r="M45" s="12"/>
      <c r="N45" s="12"/>
      <c r="O45" s="12"/>
    </row>
    <row r="46" spans="2:15" ht="25.5" customHeight="1">
      <c r="B46" s="14" t="s">
        <v>277</v>
      </c>
      <c r="C46" s="22" t="s">
        <v>143</v>
      </c>
      <c r="D46" s="17">
        <v>120.7</v>
      </c>
      <c r="E46" s="8">
        <v>10</v>
      </c>
      <c r="F46" s="32">
        <v>10</v>
      </c>
      <c r="G46" s="34">
        <v>0</v>
      </c>
      <c r="H46" s="52">
        <v>0.1</v>
      </c>
      <c r="I46" s="16">
        <v>0.08</v>
      </c>
      <c r="J46" s="78">
        <v>0</v>
      </c>
      <c r="K46" s="8">
        <v>0</v>
      </c>
      <c r="L46" s="90">
        <v>0</v>
      </c>
      <c r="M46" s="12"/>
      <c r="N46" s="12"/>
      <c r="O46" s="12"/>
    </row>
    <row r="47" spans="2:17" ht="18.75" customHeight="1">
      <c r="B47" s="103" t="s">
        <v>38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8">
        <f>SUM(L43:L46)</f>
        <v>8</v>
      </c>
      <c r="M47" s="35"/>
      <c r="N47" s="112"/>
      <c r="O47" s="112"/>
      <c r="Q47" s="1">
        <f>SUM(G43:G46)</f>
        <v>96</v>
      </c>
    </row>
    <row r="48" spans="2:15" ht="18.75" customHeight="1">
      <c r="B48" s="104" t="s">
        <v>215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6"/>
      <c r="M48" s="35"/>
      <c r="N48" s="35"/>
      <c r="O48" s="35"/>
    </row>
    <row r="49" spans="2:15" ht="18.75" customHeight="1">
      <c r="B49" s="14" t="s">
        <v>69</v>
      </c>
      <c r="C49" s="46" t="s">
        <v>4</v>
      </c>
      <c r="D49" s="8">
        <v>194.4</v>
      </c>
      <c r="E49" s="8">
        <v>0</v>
      </c>
      <c r="F49" s="8">
        <v>0</v>
      </c>
      <c r="G49" s="56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35"/>
      <c r="N49" s="35"/>
      <c r="O49" s="35"/>
    </row>
    <row r="50" spans="2:17" ht="24" customHeight="1">
      <c r="B50" s="14" t="s">
        <v>70</v>
      </c>
      <c r="C50" s="46" t="s">
        <v>216</v>
      </c>
      <c r="D50" s="8">
        <v>80.2</v>
      </c>
      <c r="E50" s="8">
        <v>0</v>
      </c>
      <c r="F50" s="8">
        <v>0</v>
      </c>
      <c r="G50" s="56">
        <v>4</v>
      </c>
      <c r="H50" s="8">
        <v>0</v>
      </c>
      <c r="I50" s="8">
        <v>0</v>
      </c>
      <c r="J50" s="8">
        <v>0.04</v>
      </c>
      <c r="K50" s="8">
        <v>15</v>
      </c>
      <c r="L50" s="8">
        <v>0</v>
      </c>
      <c r="M50" s="35"/>
      <c r="N50" s="35"/>
      <c r="O50" s="35"/>
      <c r="Q50" s="1">
        <v>4</v>
      </c>
    </row>
    <row r="51" spans="2:15" ht="18.75" customHeight="1">
      <c r="B51" s="123" t="s">
        <v>38</v>
      </c>
      <c r="C51" s="124"/>
      <c r="D51" s="124"/>
      <c r="E51" s="124"/>
      <c r="F51" s="124"/>
      <c r="G51" s="124"/>
      <c r="H51" s="124"/>
      <c r="I51" s="124"/>
      <c r="J51" s="124"/>
      <c r="K51" s="125"/>
      <c r="L51" s="18">
        <f>SUM(L49:L50)</f>
        <v>0</v>
      </c>
      <c r="M51" s="35"/>
      <c r="N51" s="35"/>
      <c r="O51" s="35"/>
    </row>
    <row r="52" spans="2:15" ht="12.75" customHeight="1">
      <c r="B52" s="104" t="s">
        <v>223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6"/>
      <c r="M52" s="13"/>
      <c r="N52" s="13"/>
      <c r="O52" s="13"/>
    </row>
    <row r="53" spans="2:15" ht="12.75">
      <c r="B53" s="14" t="s">
        <v>71</v>
      </c>
      <c r="C53" s="15" t="s">
        <v>10</v>
      </c>
      <c r="D53" s="17">
        <v>1230</v>
      </c>
      <c r="E53" s="8">
        <v>472</v>
      </c>
      <c r="F53" s="32">
        <v>57</v>
      </c>
      <c r="G53" s="34">
        <v>570</v>
      </c>
      <c r="H53" s="16">
        <f>E53/D53</f>
        <v>0.383739837398374</v>
      </c>
      <c r="I53" s="16">
        <v>0.05</v>
      </c>
      <c r="J53" s="78">
        <v>0.46</v>
      </c>
      <c r="K53" s="8">
        <v>2</v>
      </c>
      <c r="L53" s="8">
        <v>10</v>
      </c>
      <c r="M53" s="12"/>
      <c r="N53" s="111"/>
      <c r="O53" s="111"/>
    </row>
    <row r="54" spans="2:15" ht="12.75">
      <c r="B54" s="14" t="s">
        <v>72</v>
      </c>
      <c r="C54" s="15" t="s">
        <v>12</v>
      </c>
      <c r="D54" s="17">
        <v>759.3</v>
      </c>
      <c r="E54" s="8">
        <v>50</v>
      </c>
      <c r="F54" s="32">
        <v>40</v>
      </c>
      <c r="G54" s="34">
        <v>0</v>
      </c>
      <c r="H54" s="16">
        <f>E54/D54</f>
        <v>0.06585012511523772</v>
      </c>
      <c r="I54" s="16">
        <v>0.05</v>
      </c>
      <c r="J54" s="78">
        <v>0</v>
      </c>
      <c r="K54" s="8">
        <v>0</v>
      </c>
      <c r="L54" s="90">
        <v>0</v>
      </c>
      <c r="M54" s="12"/>
      <c r="N54" s="111"/>
      <c r="O54" s="111"/>
    </row>
    <row r="55" spans="2:15" ht="12.75">
      <c r="B55" s="14" t="s">
        <v>73</v>
      </c>
      <c r="C55" s="15" t="s">
        <v>270</v>
      </c>
      <c r="D55" s="17">
        <v>1290</v>
      </c>
      <c r="E55" s="8">
        <v>28</v>
      </c>
      <c r="F55" s="32">
        <v>65</v>
      </c>
      <c r="G55" s="34">
        <v>64</v>
      </c>
      <c r="H55" s="19">
        <f>E55/D55</f>
        <v>0.021705426356589147</v>
      </c>
      <c r="I55" s="19">
        <v>0.02</v>
      </c>
      <c r="J55" s="78">
        <v>0.04</v>
      </c>
      <c r="K55" s="8">
        <v>15</v>
      </c>
      <c r="L55" s="90">
        <v>6</v>
      </c>
      <c r="M55" s="12"/>
      <c r="N55" s="111"/>
      <c r="O55" s="111"/>
    </row>
    <row r="56" spans="2:17" ht="18.75" customHeight="1">
      <c r="B56" s="103" t="s">
        <v>38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8">
        <f>SUM(L53:L55)</f>
        <v>16</v>
      </c>
      <c r="M56" s="35"/>
      <c r="N56" s="112"/>
      <c r="O56" s="112"/>
      <c r="Q56" s="101">
        <f>SUM(G53:G55)</f>
        <v>634</v>
      </c>
    </row>
    <row r="57" spans="2:15" ht="12.75" customHeight="1">
      <c r="B57" s="104" t="s">
        <v>224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6"/>
      <c r="M57" s="13"/>
      <c r="N57" s="13"/>
      <c r="O57" s="13"/>
    </row>
    <row r="58" spans="2:15" ht="12.75">
      <c r="B58" s="14" t="s">
        <v>77</v>
      </c>
      <c r="C58" s="15" t="s">
        <v>10</v>
      </c>
      <c r="D58" s="31">
        <v>306.1</v>
      </c>
      <c r="E58" s="8">
        <v>0</v>
      </c>
      <c r="F58" s="8">
        <v>15</v>
      </c>
      <c r="G58" s="56">
        <v>5</v>
      </c>
      <c r="H58" s="8">
        <v>0</v>
      </c>
      <c r="I58" s="8">
        <v>0.01</v>
      </c>
      <c r="J58" s="8">
        <v>0.01</v>
      </c>
      <c r="K58" s="8">
        <v>0</v>
      </c>
      <c r="L58" s="89">
        <v>0</v>
      </c>
      <c r="M58" s="12"/>
      <c r="N58" s="111"/>
      <c r="O58" s="111"/>
    </row>
    <row r="59" spans="2:15" ht="28.5" customHeight="1">
      <c r="B59" s="14" t="s">
        <v>72</v>
      </c>
      <c r="C59" s="15" t="s">
        <v>68</v>
      </c>
      <c r="D59" s="17">
        <v>278</v>
      </c>
      <c r="E59" s="8">
        <v>2</v>
      </c>
      <c r="F59" s="32">
        <v>0</v>
      </c>
      <c r="G59" s="8">
        <v>0</v>
      </c>
      <c r="H59" s="8">
        <v>0</v>
      </c>
      <c r="I59" s="19">
        <v>0</v>
      </c>
      <c r="J59" s="78"/>
      <c r="K59" s="8">
        <v>0</v>
      </c>
      <c r="L59" s="89">
        <v>0</v>
      </c>
      <c r="M59" s="12"/>
      <c r="N59" s="111"/>
      <c r="O59" s="111"/>
    </row>
    <row r="60" spans="2:15" ht="25.5">
      <c r="B60" s="14" t="s">
        <v>73</v>
      </c>
      <c r="C60" s="15" t="s">
        <v>166</v>
      </c>
      <c r="D60" s="17">
        <v>16</v>
      </c>
      <c r="E60" s="8">
        <v>5</v>
      </c>
      <c r="F60" s="32">
        <v>0</v>
      </c>
      <c r="G60" s="8">
        <v>0</v>
      </c>
      <c r="H60" s="8">
        <v>0.1</v>
      </c>
      <c r="I60" s="16">
        <v>0</v>
      </c>
      <c r="J60" s="78"/>
      <c r="K60" s="8">
        <v>0</v>
      </c>
      <c r="L60" s="89">
        <v>0</v>
      </c>
      <c r="M60" s="12"/>
      <c r="N60" s="111"/>
      <c r="O60" s="111"/>
    </row>
    <row r="61" spans="2:15" ht="19.5" customHeight="1">
      <c r="B61" s="14" t="s">
        <v>74</v>
      </c>
      <c r="C61" s="15" t="s">
        <v>13</v>
      </c>
      <c r="D61" s="17">
        <v>25.4</v>
      </c>
      <c r="E61" s="8">
        <v>20</v>
      </c>
      <c r="F61" s="32">
        <v>0</v>
      </c>
      <c r="G61" s="8">
        <v>6</v>
      </c>
      <c r="H61" s="8">
        <v>0</v>
      </c>
      <c r="I61" s="16">
        <v>0</v>
      </c>
      <c r="J61" s="78">
        <v>0.23</v>
      </c>
      <c r="K61" s="8">
        <v>15</v>
      </c>
      <c r="L61" s="89">
        <v>0</v>
      </c>
      <c r="M61" s="12"/>
      <c r="N61" s="111"/>
      <c r="O61" s="111"/>
    </row>
    <row r="62" spans="2:15" ht="18" customHeight="1">
      <c r="B62" s="14" t="s">
        <v>75</v>
      </c>
      <c r="C62" s="15" t="s">
        <v>14</v>
      </c>
      <c r="D62" s="17">
        <v>58</v>
      </c>
      <c r="E62" s="8">
        <v>8</v>
      </c>
      <c r="F62" s="32">
        <v>3</v>
      </c>
      <c r="G62" s="8">
        <v>4</v>
      </c>
      <c r="H62" s="8">
        <v>0</v>
      </c>
      <c r="I62" s="16">
        <v>0.05</v>
      </c>
      <c r="J62" s="78">
        <v>0.06</v>
      </c>
      <c r="K62" s="8">
        <v>15</v>
      </c>
      <c r="L62" s="89">
        <v>0</v>
      </c>
      <c r="M62" s="12"/>
      <c r="N62" s="111"/>
      <c r="O62" s="111"/>
    </row>
    <row r="63" spans="2:15" ht="12.75">
      <c r="B63" s="14" t="s">
        <v>76</v>
      </c>
      <c r="C63" s="15" t="s">
        <v>15</v>
      </c>
      <c r="D63" s="17">
        <v>8.73</v>
      </c>
      <c r="E63" s="8">
        <v>14</v>
      </c>
      <c r="F63" s="32">
        <v>2</v>
      </c>
      <c r="G63" s="8">
        <v>16</v>
      </c>
      <c r="H63" s="8">
        <v>1.3</v>
      </c>
      <c r="I63" s="16">
        <v>0.4</v>
      </c>
      <c r="J63" s="78">
        <v>1.8</v>
      </c>
      <c r="K63" s="63">
        <v>0</v>
      </c>
      <c r="L63" s="91">
        <v>0</v>
      </c>
      <c r="M63" s="12"/>
      <c r="N63" s="111"/>
      <c r="O63" s="111"/>
    </row>
    <row r="64" spans="2:15" ht="12.75">
      <c r="B64" s="14" t="s">
        <v>187</v>
      </c>
      <c r="C64" s="15" t="s">
        <v>16</v>
      </c>
      <c r="D64" s="17">
        <v>11.26</v>
      </c>
      <c r="E64" s="8">
        <v>7</v>
      </c>
      <c r="F64" s="32">
        <v>8</v>
      </c>
      <c r="G64" s="8">
        <v>4</v>
      </c>
      <c r="H64" s="8">
        <v>0</v>
      </c>
      <c r="I64" s="16">
        <v>0.7</v>
      </c>
      <c r="J64" s="78">
        <v>0.35</v>
      </c>
      <c r="K64" s="17">
        <v>15</v>
      </c>
      <c r="L64" s="90">
        <v>0</v>
      </c>
      <c r="M64" s="12"/>
      <c r="N64" s="111"/>
      <c r="O64" s="111"/>
    </row>
    <row r="65" spans="2:15" ht="12.75">
      <c r="B65" s="14" t="s">
        <v>188</v>
      </c>
      <c r="C65" s="15" t="s">
        <v>167</v>
      </c>
      <c r="D65" s="17">
        <v>16.3</v>
      </c>
      <c r="E65" s="8">
        <v>0</v>
      </c>
      <c r="F65" s="32">
        <v>3</v>
      </c>
      <c r="G65" s="8">
        <v>2</v>
      </c>
      <c r="H65" s="8">
        <v>0</v>
      </c>
      <c r="I65" s="8">
        <v>0.18</v>
      </c>
      <c r="J65" s="78">
        <v>0.1</v>
      </c>
      <c r="K65" s="17">
        <v>15</v>
      </c>
      <c r="L65" s="90">
        <v>0</v>
      </c>
      <c r="M65" s="12"/>
      <c r="N65" s="12"/>
      <c r="O65" s="12"/>
    </row>
    <row r="66" spans="2:17" ht="12.75">
      <c r="B66" s="78"/>
      <c r="C66" s="78" t="s">
        <v>274</v>
      </c>
      <c r="D66" s="78">
        <v>8.7</v>
      </c>
      <c r="E66" s="78"/>
      <c r="F66" s="78"/>
      <c r="G66" s="78">
        <v>2</v>
      </c>
      <c r="H66" s="78"/>
      <c r="I66" s="78"/>
      <c r="J66" s="78">
        <v>0.22</v>
      </c>
      <c r="K66" s="8">
        <v>15</v>
      </c>
      <c r="L66" s="89">
        <v>0</v>
      </c>
      <c r="M66" s="12"/>
      <c r="N66" s="12"/>
      <c r="O66" s="12"/>
      <c r="Q66" s="1">
        <v>5</v>
      </c>
    </row>
    <row r="67" spans="2:17" ht="18.75" customHeight="1">
      <c r="B67" s="103" t="s">
        <v>38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8">
        <f>SUM(L58:L66)</f>
        <v>0</v>
      </c>
      <c r="M67" s="35"/>
      <c r="N67" s="112"/>
      <c r="O67" s="112"/>
      <c r="Q67" s="1">
        <f>SUM(G59:G66)</f>
        <v>34</v>
      </c>
    </row>
    <row r="68" spans="2:15" ht="12.75" customHeight="1">
      <c r="B68" s="104" t="s">
        <v>189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6"/>
      <c r="M68" s="13"/>
      <c r="N68" s="13"/>
      <c r="O68" s="13"/>
    </row>
    <row r="69" spans="2:15" ht="12.75">
      <c r="B69" s="14" t="s">
        <v>77</v>
      </c>
      <c r="C69" s="15" t="s">
        <v>10</v>
      </c>
      <c r="D69" s="17">
        <v>122.1</v>
      </c>
      <c r="E69" s="8">
        <v>62</v>
      </c>
      <c r="F69" s="32">
        <v>55</v>
      </c>
      <c r="G69" s="34">
        <v>76</v>
      </c>
      <c r="H69" s="16">
        <v>0.2</v>
      </c>
      <c r="I69" s="16">
        <v>0.45</v>
      </c>
      <c r="J69" s="1">
        <v>0.62</v>
      </c>
      <c r="K69" s="8">
        <v>15</v>
      </c>
      <c r="L69" s="8">
        <v>9</v>
      </c>
      <c r="M69" s="12"/>
      <c r="N69" s="111"/>
      <c r="O69" s="111"/>
    </row>
    <row r="70" spans="2:15" ht="18" customHeight="1">
      <c r="B70" s="14" t="s">
        <v>190</v>
      </c>
      <c r="C70" s="126" t="s">
        <v>159</v>
      </c>
      <c r="D70" s="127"/>
      <c r="E70" s="127"/>
      <c r="F70" s="127"/>
      <c r="G70" s="127"/>
      <c r="H70" s="127"/>
      <c r="I70" s="127"/>
      <c r="J70" s="127"/>
      <c r="K70" s="128"/>
      <c r="L70" s="32">
        <v>1</v>
      </c>
      <c r="M70" s="12"/>
      <c r="N70" s="12"/>
      <c r="O70" s="12"/>
    </row>
    <row r="71" spans="2:15" ht="12.75">
      <c r="B71" s="14" t="s">
        <v>78</v>
      </c>
      <c r="C71" s="15" t="s">
        <v>17</v>
      </c>
      <c r="D71" s="31">
        <v>669.9</v>
      </c>
      <c r="E71" s="8">
        <v>95</v>
      </c>
      <c r="F71" s="32">
        <v>120</v>
      </c>
      <c r="G71" s="8">
        <v>124</v>
      </c>
      <c r="H71" s="16" t="s">
        <v>156</v>
      </c>
      <c r="I71" s="16">
        <v>0.26</v>
      </c>
      <c r="J71" s="78">
        <v>0.18</v>
      </c>
      <c r="K71" s="8">
        <v>15</v>
      </c>
      <c r="L71" s="90">
        <v>15</v>
      </c>
      <c r="M71" s="12"/>
      <c r="N71" s="111"/>
      <c r="O71" s="111"/>
    </row>
    <row r="72" spans="2:15" ht="18" customHeight="1">
      <c r="B72" s="14" t="s">
        <v>129</v>
      </c>
      <c r="C72" s="15" t="s">
        <v>18</v>
      </c>
      <c r="D72" s="17">
        <v>351.9</v>
      </c>
      <c r="E72" s="8">
        <v>77</v>
      </c>
      <c r="F72" s="32">
        <v>85</v>
      </c>
      <c r="G72" s="100">
        <v>80</v>
      </c>
      <c r="H72" s="16">
        <v>0.3</v>
      </c>
      <c r="I72" s="16">
        <v>0.24</v>
      </c>
      <c r="J72" s="78">
        <v>0.22</v>
      </c>
      <c r="K72" s="8">
        <v>12</v>
      </c>
      <c r="L72" s="31">
        <v>8</v>
      </c>
      <c r="M72" s="12"/>
      <c r="N72" s="111"/>
      <c r="O72" s="111"/>
    </row>
    <row r="73" spans="2:15" ht="12.75">
      <c r="B73" s="14" t="s">
        <v>130</v>
      </c>
      <c r="C73" s="15" t="s">
        <v>19</v>
      </c>
      <c r="D73" s="17">
        <v>42.9</v>
      </c>
      <c r="E73" s="8">
        <v>32</v>
      </c>
      <c r="F73" s="32">
        <v>32</v>
      </c>
      <c r="G73" s="34">
        <v>32</v>
      </c>
      <c r="H73" s="16">
        <v>0.8</v>
      </c>
      <c r="I73" s="16">
        <v>0.74</v>
      </c>
      <c r="J73" s="78">
        <v>0.74</v>
      </c>
      <c r="K73" s="8">
        <v>15</v>
      </c>
      <c r="L73" s="31">
        <v>3</v>
      </c>
      <c r="M73" s="12"/>
      <c r="N73" s="111"/>
      <c r="O73" s="111"/>
    </row>
    <row r="74" spans="2:17" ht="12.75">
      <c r="B74" s="14" t="s">
        <v>147</v>
      </c>
      <c r="C74" s="15" t="s">
        <v>20</v>
      </c>
      <c r="D74" s="17">
        <v>22.8</v>
      </c>
      <c r="E74" s="8">
        <v>21</v>
      </c>
      <c r="F74" s="32">
        <v>33</v>
      </c>
      <c r="G74" s="34">
        <v>20</v>
      </c>
      <c r="H74" s="16">
        <v>0</v>
      </c>
      <c r="I74" s="16">
        <v>1.4</v>
      </c>
      <c r="J74" s="78">
        <v>0.8</v>
      </c>
      <c r="K74" s="8">
        <v>0</v>
      </c>
      <c r="L74" s="31">
        <v>1</v>
      </c>
      <c r="M74" s="12"/>
      <c r="N74" s="111"/>
      <c r="O74" s="111"/>
      <c r="Q74" s="1">
        <v>76</v>
      </c>
    </row>
    <row r="75" spans="2:15" ht="12.75">
      <c r="B75" s="14" t="s">
        <v>148</v>
      </c>
      <c r="C75" s="15" t="s">
        <v>173</v>
      </c>
      <c r="D75" s="17">
        <v>812.9</v>
      </c>
      <c r="E75" s="8">
        <v>100</v>
      </c>
      <c r="F75" s="32">
        <v>95</v>
      </c>
      <c r="G75" s="34">
        <v>85</v>
      </c>
      <c r="H75" s="19">
        <v>0.1</v>
      </c>
      <c r="I75" s="16">
        <v>0.1</v>
      </c>
      <c r="J75" s="78">
        <v>0.1</v>
      </c>
      <c r="K75" s="8">
        <v>15</v>
      </c>
      <c r="L75" s="90">
        <v>12</v>
      </c>
      <c r="M75" s="12"/>
      <c r="N75" s="111"/>
      <c r="O75" s="111"/>
    </row>
    <row r="76" spans="2:17" ht="12.75" customHeight="1">
      <c r="B76" s="103" t="s">
        <v>38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8">
        <f>SUM(L69:L75)</f>
        <v>49</v>
      </c>
      <c r="M76" s="35"/>
      <c r="N76" s="112"/>
      <c r="O76" s="112"/>
      <c r="Q76" s="1">
        <f>SUM(G71:G75)</f>
        <v>341</v>
      </c>
    </row>
    <row r="77" spans="2:15" ht="12.75" customHeight="1">
      <c r="B77" s="104" t="s">
        <v>191</v>
      </c>
      <c r="C77" s="105"/>
      <c r="D77" s="105"/>
      <c r="E77" s="105"/>
      <c r="F77" s="105"/>
      <c r="G77" s="105"/>
      <c r="H77" s="105"/>
      <c r="I77" s="105"/>
      <c r="J77" s="105"/>
      <c r="K77" s="105"/>
      <c r="L77" s="106"/>
      <c r="M77" s="13"/>
      <c r="N77" s="13"/>
      <c r="O77" s="13"/>
    </row>
    <row r="78" spans="2:15" ht="12.75">
      <c r="B78" s="14" t="s">
        <v>79</v>
      </c>
      <c r="C78" s="15" t="s">
        <v>10</v>
      </c>
      <c r="D78" s="17">
        <v>507.1</v>
      </c>
      <c r="E78" s="8">
        <v>80</v>
      </c>
      <c r="F78" s="32">
        <v>12</v>
      </c>
      <c r="G78" s="34">
        <v>12</v>
      </c>
      <c r="H78" s="16">
        <v>0.1</v>
      </c>
      <c r="I78" s="19">
        <v>0.02</v>
      </c>
      <c r="J78" s="78">
        <v>0.02</v>
      </c>
      <c r="K78" s="8">
        <v>15</v>
      </c>
      <c r="L78" s="8">
        <v>1</v>
      </c>
      <c r="M78" s="12"/>
      <c r="N78" s="111"/>
      <c r="O78" s="111"/>
    </row>
    <row r="79" spans="2:15" ht="12.75">
      <c r="B79" s="14" t="s">
        <v>80</v>
      </c>
      <c r="C79" s="38" t="s">
        <v>127</v>
      </c>
      <c r="D79" s="17">
        <v>143.5</v>
      </c>
      <c r="E79" s="8">
        <v>31</v>
      </c>
      <c r="F79" s="32">
        <v>23</v>
      </c>
      <c r="G79" s="8">
        <v>31</v>
      </c>
      <c r="H79" s="8">
        <v>0.1</v>
      </c>
      <c r="I79" s="16">
        <v>0.16</v>
      </c>
      <c r="J79" s="78">
        <v>0.21</v>
      </c>
      <c r="K79" s="8">
        <v>15</v>
      </c>
      <c r="L79" s="89">
        <v>3</v>
      </c>
      <c r="M79" s="12"/>
      <c r="N79" s="12"/>
      <c r="O79" s="12"/>
    </row>
    <row r="80" spans="2:15" ht="12.75">
      <c r="B80" s="14" t="s">
        <v>170</v>
      </c>
      <c r="C80" s="38" t="s">
        <v>128</v>
      </c>
      <c r="D80" s="17">
        <v>29.9</v>
      </c>
      <c r="E80" s="8">
        <v>7</v>
      </c>
      <c r="F80" s="32">
        <v>6</v>
      </c>
      <c r="G80" s="8">
        <v>7</v>
      </c>
      <c r="H80" s="8">
        <v>0</v>
      </c>
      <c r="I80" s="16">
        <v>0.2</v>
      </c>
      <c r="J80" s="78">
        <v>0.23</v>
      </c>
      <c r="K80" s="8">
        <v>15</v>
      </c>
      <c r="L80" s="89">
        <v>1</v>
      </c>
      <c r="M80" s="12"/>
      <c r="N80" s="12"/>
      <c r="O80" s="12"/>
    </row>
    <row r="81" spans="2:15" ht="21" customHeight="1">
      <c r="B81" s="14" t="s">
        <v>171</v>
      </c>
      <c r="C81" s="15" t="s">
        <v>21</v>
      </c>
      <c r="D81" s="17">
        <v>396.8</v>
      </c>
      <c r="E81" s="8">
        <v>44</v>
      </c>
      <c r="F81" s="32">
        <v>70</v>
      </c>
      <c r="G81" s="8">
        <v>0</v>
      </c>
      <c r="H81" s="16">
        <v>0.1</v>
      </c>
      <c r="I81" s="19">
        <v>0.17</v>
      </c>
      <c r="J81" s="78">
        <v>0</v>
      </c>
      <c r="K81" s="8"/>
      <c r="L81" s="32">
        <v>0</v>
      </c>
      <c r="M81" s="12"/>
      <c r="N81" s="111"/>
      <c r="O81" s="111"/>
    </row>
    <row r="82" spans="2:15" ht="21" customHeight="1">
      <c r="B82" s="14" t="s">
        <v>192</v>
      </c>
      <c r="C82" s="36" t="s">
        <v>158</v>
      </c>
      <c r="D82" s="40">
        <v>21.24</v>
      </c>
      <c r="E82" s="8">
        <v>0</v>
      </c>
      <c r="F82" s="32">
        <v>2</v>
      </c>
      <c r="G82" s="8">
        <v>0</v>
      </c>
      <c r="H82" s="8">
        <v>0</v>
      </c>
      <c r="I82" s="52">
        <v>0.09</v>
      </c>
      <c r="J82" s="78">
        <v>0</v>
      </c>
      <c r="K82" s="8"/>
      <c r="L82" s="89">
        <v>0</v>
      </c>
      <c r="M82" s="12"/>
      <c r="N82" s="12"/>
      <c r="O82" s="12"/>
    </row>
    <row r="83" spans="2:15" ht="21" customHeight="1">
      <c r="B83" s="14" t="s">
        <v>193</v>
      </c>
      <c r="C83" s="36" t="s">
        <v>145</v>
      </c>
      <c r="D83" s="39">
        <v>95.6</v>
      </c>
      <c r="E83" s="8">
        <v>7</v>
      </c>
      <c r="F83" s="32">
        <v>12</v>
      </c>
      <c r="G83" s="8">
        <v>0</v>
      </c>
      <c r="H83" s="8">
        <v>0.07</v>
      </c>
      <c r="I83" s="19">
        <v>0.12</v>
      </c>
      <c r="J83" s="78">
        <v>0</v>
      </c>
      <c r="K83" s="8"/>
      <c r="L83" s="89">
        <v>0</v>
      </c>
      <c r="M83" s="12"/>
      <c r="N83" s="12"/>
      <c r="O83" s="12"/>
    </row>
    <row r="84" spans="2:15" ht="21" customHeight="1">
      <c r="B84" s="14" t="s">
        <v>194</v>
      </c>
      <c r="C84" s="36" t="s">
        <v>146</v>
      </c>
      <c r="D84" s="39">
        <v>140.6</v>
      </c>
      <c r="E84" s="8">
        <v>24</v>
      </c>
      <c r="F84" s="32">
        <v>14</v>
      </c>
      <c r="G84" s="8">
        <v>24</v>
      </c>
      <c r="H84" s="8">
        <v>0.07</v>
      </c>
      <c r="I84" s="19">
        <v>0.06</v>
      </c>
      <c r="J84" s="78">
        <v>0.17</v>
      </c>
      <c r="K84" s="8">
        <v>15</v>
      </c>
      <c r="L84" s="89">
        <v>2</v>
      </c>
      <c r="M84" s="12"/>
      <c r="N84" s="12"/>
      <c r="O84" s="12"/>
    </row>
    <row r="85" spans="2:17" ht="12" customHeight="1">
      <c r="B85" s="103" t="s">
        <v>38</v>
      </c>
      <c r="C85" s="103"/>
      <c r="D85" s="103"/>
      <c r="E85" s="103"/>
      <c r="F85" s="103"/>
      <c r="G85" s="103"/>
      <c r="H85" s="103"/>
      <c r="I85" s="103"/>
      <c r="J85" s="103"/>
      <c r="K85" s="103"/>
      <c r="L85" s="8">
        <f>SUM(L78:L84)</f>
        <v>7</v>
      </c>
      <c r="M85" s="35"/>
      <c r="N85" s="112"/>
      <c r="O85" s="112"/>
      <c r="Q85" s="101">
        <f>SUM(G78:G84)</f>
        <v>74</v>
      </c>
    </row>
    <row r="86" spans="2:15" ht="12.75" customHeight="1">
      <c r="B86" s="104" t="s">
        <v>196</v>
      </c>
      <c r="C86" s="105"/>
      <c r="D86" s="105"/>
      <c r="E86" s="105"/>
      <c r="F86" s="105"/>
      <c r="G86" s="105"/>
      <c r="H86" s="105"/>
      <c r="I86" s="105"/>
      <c r="J86" s="105"/>
      <c r="K86" s="105"/>
      <c r="L86" s="106"/>
      <c r="M86" s="13"/>
      <c r="N86" s="13"/>
      <c r="O86" s="13"/>
    </row>
    <row r="87" spans="2:15" ht="15">
      <c r="B87" s="14" t="s">
        <v>82</v>
      </c>
      <c r="C87" s="15" t="s">
        <v>10</v>
      </c>
      <c r="D87" s="80">
        <v>1496.5</v>
      </c>
      <c r="E87" s="8">
        <v>64</v>
      </c>
      <c r="F87" s="32">
        <v>163</v>
      </c>
      <c r="G87" s="8">
        <v>0</v>
      </c>
      <c r="H87" s="19">
        <v>0.1</v>
      </c>
      <c r="I87" s="19">
        <v>0.06</v>
      </c>
      <c r="J87" s="78">
        <v>0</v>
      </c>
      <c r="K87" s="8"/>
      <c r="L87" s="8">
        <v>0</v>
      </c>
      <c r="M87" s="12"/>
      <c r="N87" s="111"/>
      <c r="O87" s="111"/>
    </row>
    <row r="88" spans="2:15" ht="15">
      <c r="B88" s="14" t="s">
        <v>83</v>
      </c>
      <c r="C88" s="15" t="s">
        <v>22</v>
      </c>
      <c r="D88" s="61">
        <v>400</v>
      </c>
      <c r="E88" s="8">
        <v>40</v>
      </c>
      <c r="F88" s="32">
        <v>35</v>
      </c>
      <c r="G88" s="8">
        <v>40</v>
      </c>
      <c r="H88" s="19">
        <v>0.1</v>
      </c>
      <c r="I88" s="19">
        <v>0.08</v>
      </c>
      <c r="J88" s="78">
        <v>7</v>
      </c>
      <c r="K88" s="8"/>
      <c r="L88" s="32">
        <v>3</v>
      </c>
      <c r="M88" s="12"/>
      <c r="N88" s="111"/>
      <c r="O88" s="111"/>
    </row>
    <row r="89" spans="2:15" ht="15">
      <c r="B89" s="14" t="s">
        <v>84</v>
      </c>
      <c r="C89" s="15" t="s">
        <v>168</v>
      </c>
      <c r="D89" s="61">
        <v>17.4</v>
      </c>
      <c r="E89" s="8">
        <v>0</v>
      </c>
      <c r="F89" s="32">
        <v>0</v>
      </c>
      <c r="G89" s="8">
        <v>0</v>
      </c>
      <c r="H89" s="8">
        <v>0</v>
      </c>
      <c r="I89" s="8">
        <v>0</v>
      </c>
      <c r="J89" s="78">
        <v>0</v>
      </c>
      <c r="K89" s="8"/>
      <c r="L89" s="89">
        <v>0</v>
      </c>
      <c r="M89" s="12"/>
      <c r="N89" s="12"/>
      <c r="O89" s="12"/>
    </row>
    <row r="90" spans="2:15" ht="15">
      <c r="B90" s="14" t="s">
        <v>195</v>
      </c>
      <c r="C90" s="15" t="s">
        <v>169</v>
      </c>
      <c r="D90" s="61">
        <v>210.3</v>
      </c>
      <c r="E90" s="8">
        <v>0</v>
      </c>
      <c r="F90" s="32">
        <v>12</v>
      </c>
      <c r="G90" s="8">
        <v>0</v>
      </c>
      <c r="H90" s="8">
        <v>0</v>
      </c>
      <c r="I90" s="8">
        <v>0.05</v>
      </c>
      <c r="J90" s="78">
        <v>0</v>
      </c>
      <c r="K90" s="17"/>
      <c r="L90" s="90">
        <v>0</v>
      </c>
      <c r="M90" s="12"/>
      <c r="N90" s="12"/>
      <c r="O90" s="12"/>
    </row>
    <row r="91" spans="2:17" ht="13.5" customHeight="1">
      <c r="B91" s="110" t="s">
        <v>38</v>
      </c>
      <c r="C91" s="110"/>
      <c r="D91" s="110"/>
      <c r="E91" s="110"/>
      <c r="F91" s="110"/>
      <c r="G91" s="110"/>
      <c r="H91" s="110"/>
      <c r="I91" s="110"/>
      <c r="J91" s="110"/>
      <c r="K91" s="110"/>
      <c r="L91" s="18">
        <f>SUM(L87:L90)</f>
        <v>3</v>
      </c>
      <c r="M91" s="35"/>
      <c r="N91" s="112"/>
      <c r="O91" s="112"/>
      <c r="Q91" s="1">
        <v>40</v>
      </c>
    </row>
    <row r="92" spans="2:15" ht="13.5" customHeight="1">
      <c r="B92" s="104" t="s">
        <v>225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6"/>
      <c r="M92" s="35"/>
      <c r="N92" s="35"/>
      <c r="O92" s="35"/>
    </row>
    <row r="93" spans="2:15" ht="13.5" customHeight="1">
      <c r="B93" s="14" t="s">
        <v>88</v>
      </c>
      <c r="C93" s="15" t="s">
        <v>4</v>
      </c>
      <c r="D93" s="75">
        <v>369.7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5"/>
      <c r="N93" s="35"/>
      <c r="O93" s="35"/>
    </row>
    <row r="94" spans="2:15" ht="13.5" customHeight="1">
      <c r="B94" s="14" t="s">
        <v>89</v>
      </c>
      <c r="C94" s="15" t="s">
        <v>217</v>
      </c>
      <c r="D94" s="75">
        <v>210</v>
      </c>
      <c r="E94" s="32">
        <v>0</v>
      </c>
      <c r="F94" s="32">
        <v>0</v>
      </c>
      <c r="G94" s="32">
        <v>3</v>
      </c>
      <c r="H94" s="32">
        <v>0</v>
      </c>
      <c r="I94" s="32">
        <v>0</v>
      </c>
      <c r="J94" s="32">
        <v>0.01</v>
      </c>
      <c r="K94" s="32">
        <v>15</v>
      </c>
      <c r="L94" s="32">
        <v>0</v>
      </c>
      <c r="M94" s="35"/>
      <c r="N94" s="35"/>
      <c r="O94" s="35"/>
    </row>
    <row r="95" spans="2:17" ht="13.5" customHeight="1">
      <c r="B95" s="107" t="s">
        <v>38</v>
      </c>
      <c r="C95" s="108"/>
      <c r="D95" s="108"/>
      <c r="E95" s="108"/>
      <c r="F95" s="108"/>
      <c r="G95" s="108"/>
      <c r="H95" s="108"/>
      <c r="I95" s="108"/>
      <c r="J95" s="108"/>
      <c r="K95" s="109"/>
      <c r="L95" s="18">
        <f>SUM(L93:L94)</f>
        <v>0</v>
      </c>
      <c r="M95" s="35"/>
      <c r="N95" s="35"/>
      <c r="O95" s="35"/>
      <c r="Q95" s="1">
        <v>3</v>
      </c>
    </row>
    <row r="96" spans="2:15" ht="12.75" customHeight="1">
      <c r="B96" s="104" t="s">
        <v>226</v>
      </c>
      <c r="C96" s="105"/>
      <c r="D96" s="105"/>
      <c r="E96" s="105"/>
      <c r="F96" s="105"/>
      <c r="G96" s="105"/>
      <c r="H96" s="105"/>
      <c r="I96" s="105"/>
      <c r="J96" s="105"/>
      <c r="K96" s="105"/>
      <c r="L96" s="106"/>
      <c r="M96" s="13"/>
      <c r="N96" s="13"/>
      <c r="O96" s="13"/>
    </row>
    <row r="97" spans="2:15" ht="12.75">
      <c r="B97" s="14" t="s">
        <v>93</v>
      </c>
      <c r="C97" s="15" t="s">
        <v>10</v>
      </c>
      <c r="D97" s="17">
        <v>206.5</v>
      </c>
      <c r="E97" s="8">
        <v>0</v>
      </c>
      <c r="F97" s="32">
        <v>18</v>
      </c>
      <c r="G97" s="8">
        <v>0</v>
      </c>
      <c r="H97" s="8">
        <v>0</v>
      </c>
      <c r="I97" s="8">
        <v>0.08</v>
      </c>
      <c r="J97" s="78">
        <v>0</v>
      </c>
      <c r="K97" s="8"/>
      <c r="L97" s="8">
        <v>0</v>
      </c>
      <c r="M97" s="12"/>
      <c r="N97" s="111"/>
      <c r="O97" s="111"/>
    </row>
    <row r="98" spans="2:15" ht="31.5" customHeight="1">
      <c r="B98" s="14" t="s">
        <v>94</v>
      </c>
      <c r="C98" s="15" t="s">
        <v>81</v>
      </c>
      <c r="D98" s="17">
        <v>380</v>
      </c>
      <c r="E98" s="8">
        <v>5</v>
      </c>
      <c r="F98" s="32">
        <v>4</v>
      </c>
      <c r="G98" s="8">
        <v>18</v>
      </c>
      <c r="H98" s="8">
        <v>0.01</v>
      </c>
      <c r="I98" s="8">
        <v>0.01</v>
      </c>
      <c r="J98" s="78">
        <v>0.04</v>
      </c>
      <c r="K98" s="8">
        <v>15</v>
      </c>
      <c r="L98" s="89">
        <v>2</v>
      </c>
      <c r="M98" s="12"/>
      <c r="N98" s="111"/>
      <c r="O98" s="111"/>
    </row>
    <row r="99" spans="2:15" ht="12.75">
      <c r="B99" s="14" t="s">
        <v>95</v>
      </c>
      <c r="C99" s="15" t="s">
        <v>23</v>
      </c>
      <c r="D99" s="17">
        <v>252.3</v>
      </c>
      <c r="E99" s="8">
        <v>0</v>
      </c>
      <c r="F99" s="32">
        <v>55</v>
      </c>
      <c r="G99" s="34">
        <v>0</v>
      </c>
      <c r="H99" s="16">
        <v>0</v>
      </c>
      <c r="I99" s="16">
        <v>0.2</v>
      </c>
      <c r="J99" s="78">
        <v>0</v>
      </c>
      <c r="K99" s="8">
        <v>0</v>
      </c>
      <c r="L99" s="8">
        <v>0</v>
      </c>
      <c r="M99" s="12"/>
      <c r="N99" s="111"/>
      <c r="O99" s="111"/>
    </row>
    <row r="100" spans="2:17" ht="12" customHeight="1">
      <c r="B100" s="103" t="s">
        <v>38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8">
        <f>SUM(L97:L99)</f>
        <v>2</v>
      </c>
      <c r="M100" s="35"/>
      <c r="N100" s="112"/>
      <c r="O100" s="112"/>
      <c r="Q100" s="1">
        <v>18</v>
      </c>
    </row>
    <row r="101" spans="2:15" ht="12.75" customHeight="1">
      <c r="B101" s="104" t="s">
        <v>227</v>
      </c>
      <c r="C101" s="105"/>
      <c r="D101" s="105"/>
      <c r="E101" s="105"/>
      <c r="F101" s="105"/>
      <c r="G101" s="105"/>
      <c r="H101" s="105"/>
      <c r="I101" s="105"/>
      <c r="J101" s="105"/>
      <c r="K101" s="105"/>
      <c r="L101" s="106"/>
      <c r="M101" s="13"/>
      <c r="N101" s="13"/>
      <c r="O101" s="13"/>
    </row>
    <row r="102" spans="2:15" ht="12.75">
      <c r="B102" s="14" t="s">
        <v>97</v>
      </c>
      <c r="C102" s="15" t="s">
        <v>4</v>
      </c>
      <c r="D102" s="17">
        <v>273.5</v>
      </c>
      <c r="E102" s="8">
        <v>105</v>
      </c>
      <c r="F102" s="32">
        <v>8</v>
      </c>
      <c r="G102" s="34">
        <v>15</v>
      </c>
      <c r="H102" s="16">
        <f aca="true" t="shared" si="0" ref="H102:H112">E102/D102</f>
        <v>0.38391224862888484</v>
      </c>
      <c r="I102" s="16">
        <v>0.29</v>
      </c>
      <c r="J102" s="78">
        <v>0.05</v>
      </c>
      <c r="K102" s="8">
        <v>15</v>
      </c>
      <c r="L102" s="8">
        <v>2</v>
      </c>
      <c r="M102" s="12"/>
      <c r="N102" s="111"/>
      <c r="O102" s="111"/>
    </row>
    <row r="103" spans="2:15" ht="27.75" customHeight="1">
      <c r="B103" s="14" t="s">
        <v>98</v>
      </c>
      <c r="C103" s="15" t="s">
        <v>85</v>
      </c>
      <c r="D103" s="17">
        <v>44.8</v>
      </c>
      <c r="E103" s="8">
        <v>7</v>
      </c>
      <c r="F103" s="32">
        <v>8</v>
      </c>
      <c r="G103" s="34">
        <v>14</v>
      </c>
      <c r="H103" s="16">
        <f t="shared" si="0"/>
        <v>0.15625</v>
      </c>
      <c r="I103" s="16">
        <v>0.17</v>
      </c>
      <c r="J103" s="78">
        <v>0.31</v>
      </c>
      <c r="K103" s="8">
        <v>0</v>
      </c>
      <c r="L103" s="89">
        <v>0</v>
      </c>
      <c r="M103" s="12"/>
      <c r="N103" s="111"/>
      <c r="O103" s="111"/>
    </row>
    <row r="104" spans="2:15" ht="30.75" customHeight="1">
      <c r="B104" s="14" t="s">
        <v>197</v>
      </c>
      <c r="C104" s="15" t="s">
        <v>86</v>
      </c>
      <c r="D104" s="17">
        <v>80.4</v>
      </c>
      <c r="E104" s="8">
        <v>12</v>
      </c>
      <c r="F104" s="32">
        <v>12</v>
      </c>
      <c r="G104" s="34">
        <v>21</v>
      </c>
      <c r="H104" s="16">
        <f t="shared" si="0"/>
        <v>0.14925373134328357</v>
      </c>
      <c r="I104" s="16">
        <v>0.14</v>
      </c>
      <c r="J104" s="78">
        <v>0.26</v>
      </c>
      <c r="K104" s="8">
        <v>0</v>
      </c>
      <c r="L104" s="89">
        <v>0</v>
      </c>
      <c r="M104" s="12"/>
      <c r="N104" s="111"/>
      <c r="O104" s="111"/>
    </row>
    <row r="105" spans="2:15" ht="26.25" customHeight="1">
      <c r="B105" s="14" t="s">
        <v>99</v>
      </c>
      <c r="C105" s="15" t="s">
        <v>87</v>
      </c>
      <c r="D105" s="17">
        <v>65.2</v>
      </c>
      <c r="E105" s="8">
        <v>9</v>
      </c>
      <c r="F105" s="32">
        <v>8</v>
      </c>
      <c r="G105" s="34">
        <v>19</v>
      </c>
      <c r="H105" s="16">
        <f t="shared" si="0"/>
        <v>0.1380368098159509</v>
      </c>
      <c r="I105" s="16">
        <v>0.12</v>
      </c>
      <c r="J105" s="78">
        <v>0.29</v>
      </c>
      <c r="K105" s="8">
        <v>0</v>
      </c>
      <c r="L105" s="89">
        <v>0</v>
      </c>
      <c r="M105" s="12"/>
      <c r="N105" s="111"/>
      <c r="O105" s="111"/>
    </row>
    <row r="106" spans="2:15" ht="12.75">
      <c r="B106" s="14" t="s">
        <v>100</v>
      </c>
      <c r="C106" s="15" t="s">
        <v>131</v>
      </c>
      <c r="D106" s="17">
        <v>33.8</v>
      </c>
      <c r="E106" s="8">
        <v>9</v>
      </c>
      <c r="F106" s="32">
        <v>10</v>
      </c>
      <c r="G106" s="34">
        <v>9</v>
      </c>
      <c r="H106" s="16">
        <f t="shared" si="0"/>
        <v>0.26627218934911245</v>
      </c>
      <c r="I106" s="16">
        <v>0.29</v>
      </c>
      <c r="J106" s="78">
        <v>0.26</v>
      </c>
      <c r="K106" s="8">
        <v>15</v>
      </c>
      <c r="L106" s="89">
        <v>1</v>
      </c>
      <c r="M106" s="12"/>
      <c r="N106" s="12"/>
      <c r="O106" s="12"/>
    </row>
    <row r="107" spans="2:15" ht="12.75">
      <c r="B107" s="14" t="s">
        <v>198</v>
      </c>
      <c r="C107" s="15" t="s">
        <v>132</v>
      </c>
      <c r="D107" s="17">
        <v>35.1</v>
      </c>
      <c r="E107" s="8">
        <v>7</v>
      </c>
      <c r="F107" s="32">
        <v>5</v>
      </c>
      <c r="G107" s="34">
        <v>6</v>
      </c>
      <c r="H107" s="16">
        <f t="shared" si="0"/>
        <v>0.19943019943019943</v>
      </c>
      <c r="I107" s="16">
        <v>0.14</v>
      </c>
      <c r="J107" s="78">
        <v>0.17</v>
      </c>
      <c r="K107" s="8">
        <v>15</v>
      </c>
      <c r="L107" s="89">
        <v>0</v>
      </c>
      <c r="M107" s="12"/>
      <c r="N107" s="12"/>
      <c r="O107" s="12"/>
    </row>
    <row r="108" spans="2:15" ht="12.75">
      <c r="B108" s="14" t="s">
        <v>199</v>
      </c>
      <c r="C108" s="15" t="s">
        <v>133</v>
      </c>
      <c r="D108" s="17">
        <v>119.3</v>
      </c>
      <c r="E108" s="8">
        <v>8</v>
      </c>
      <c r="F108" s="32">
        <v>4</v>
      </c>
      <c r="G108" s="34">
        <v>7</v>
      </c>
      <c r="H108" s="16">
        <f t="shared" si="0"/>
        <v>0.06705783738474434</v>
      </c>
      <c r="I108" s="52">
        <v>0.03</v>
      </c>
      <c r="J108" s="78">
        <v>0.05</v>
      </c>
      <c r="K108" s="8">
        <v>0</v>
      </c>
      <c r="L108" s="89">
        <v>0</v>
      </c>
      <c r="M108" s="12"/>
      <c r="N108" s="12"/>
      <c r="O108" s="12"/>
    </row>
    <row r="109" spans="2:15" ht="12.75">
      <c r="B109" s="14" t="s">
        <v>228</v>
      </c>
      <c r="C109" s="15" t="s">
        <v>24</v>
      </c>
      <c r="D109" s="17">
        <v>28.2</v>
      </c>
      <c r="E109" s="32">
        <v>0</v>
      </c>
      <c r="F109" s="32">
        <v>15</v>
      </c>
      <c r="G109" s="34">
        <v>0</v>
      </c>
      <c r="H109" s="16">
        <f t="shared" si="0"/>
        <v>0</v>
      </c>
      <c r="I109" s="52">
        <v>0.53</v>
      </c>
      <c r="J109" s="78">
        <v>0</v>
      </c>
      <c r="K109" s="8">
        <v>0</v>
      </c>
      <c r="L109" s="89">
        <v>0</v>
      </c>
      <c r="M109" s="44"/>
      <c r="N109" s="111"/>
      <c r="O109" s="111"/>
    </row>
    <row r="110" spans="2:15" ht="12.75">
      <c r="B110" s="14" t="s">
        <v>229</v>
      </c>
      <c r="C110" s="15" t="s">
        <v>25</v>
      </c>
      <c r="D110" s="17">
        <v>22.8</v>
      </c>
      <c r="E110" s="8">
        <v>13</v>
      </c>
      <c r="F110" s="32">
        <v>17</v>
      </c>
      <c r="G110" s="34">
        <v>13</v>
      </c>
      <c r="H110" s="16">
        <f t="shared" si="0"/>
        <v>0.5701754385964912</v>
      </c>
      <c r="I110" s="52">
        <v>0.74</v>
      </c>
      <c r="J110" s="78">
        <v>0.57</v>
      </c>
      <c r="K110" s="8">
        <v>15</v>
      </c>
      <c r="L110" s="89">
        <v>1</v>
      </c>
      <c r="M110" s="12"/>
      <c r="N110" s="111"/>
      <c r="O110" s="111"/>
    </row>
    <row r="111" spans="2:15" ht="15">
      <c r="B111" s="14" t="s">
        <v>230</v>
      </c>
      <c r="C111" s="24" t="s">
        <v>149</v>
      </c>
      <c r="D111" s="23">
        <v>30.3</v>
      </c>
      <c r="E111" s="8">
        <v>8</v>
      </c>
      <c r="F111" s="32">
        <v>10</v>
      </c>
      <c r="G111" s="34">
        <v>8</v>
      </c>
      <c r="H111" s="16">
        <f t="shared" si="0"/>
        <v>0.264026402640264</v>
      </c>
      <c r="I111" s="52">
        <v>0.33</v>
      </c>
      <c r="J111" s="78">
        <v>0.26</v>
      </c>
      <c r="K111" s="8">
        <v>15</v>
      </c>
      <c r="L111" s="89">
        <v>1</v>
      </c>
      <c r="M111" s="12"/>
      <c r="N111" s="12"/>
      <c r="O111" s="12"/>
    </row>
    <row r="112" spans="2:15" ht="15">
      <c r="B112" s="14" t="s">
        <v>231</v>
      </c>
      <c r="C112" s="24" t="s">
        <v>157</v>
      </c>
      <c r="D112" s="23">
        <v>35.4</v>
      </c>
      <c r="E112" s="8">
        <v>7</v>
      </c>
      <c r="F112" s="32">
        <v>6</v>
      </c>
      <c r="G112" s="34">
        <v>10</v>
      </c>
      <c r="H112" s="16">
        <f t="shared" si="0"/>
        <v>0.1977401129943503</v>
      </c>
      <c r="I112" s="16">
        <v>0.16</v>
      </c>
      <c r="J112" s="78">
        <v>0.28</v>
      </c>
      <c r="K112" s="8">
        <v>15</v>
      </c>
      <c r="L112" s="89">
        <v>1</v>
      </c>
      <c r="M112" s="12"/>
      <c r="N112" s="12"/>
      <c r="O112" s="12"/>
    </row>
    <row r="113" spans="2:17" ht="15" customHeight="1">
      <c r="B113" s="103" t="s">
        <v>38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8">
        <f>SUM(L102:L112)</f>
        <v>6</v>
      </c>
      <c r="M113" s="35"/>
      <c r="N113" s="112"/>
      <c r="O113" s="112"/>
      <c r="Q113" s="101">
        <f>SUM(G102:G112)</f>
        <v>122</v>
      </c>
    </row>
    <row r="114" spans="2:15" ht="12.75" customHeight="1">
      <c r="B114" s="104" t="s">
        <v>232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6"/>
      <c r="M114" s="13"/>
      <c r="N114" s="13"/>
      <c r="O114" s="13"/>
    </row>
    <row r="115" spans="2:15" ht="12.75">
      <c r="B115" s="14" t="s">
        <v>101</v>
      </c>
      <c r="C115" s="15" t="s">
        <v>10</v>
      </c>
      <c r="D115" s="17">
        <v>1002.4</v>
      </c>
      <c r="E115" s="8">
        <v>16</v>
      </c>
      <c r="F115" s="32">
        <v>54</v>
      </c>
      <c r="G115" s="34">
        <v>0</v>
      </c>
      <c r="H115" s="19">
        <f aca="true" t="shared" si="1" ref="H115:H120">E115/D115</f>
        <v>0.01596169193934557</v>
      </c>
      <c r="I115" s="19">
        <v>0.05</v>
      </c>
      <c r="J115" s="78">
        <v>0</v>
      </c>
      <c r="K115" s="8"/>
      <c r="L115" s="17">
        <v>0</v>
      </c>
      <c r="M115" s="12"/>
      <c r="N115" s="111"/>
      <c r="O115" s="111"/>
    </row>
    <row r="116" spans="2:15" ht="32.25" customHeight="1">
      <c r="B116" s="14" t="s">
        <v>102</v>
      </c>
      <c r="C116" s="15" t="s">
        <v>90</v>
      </c>
      <c r="D116" s="17">
        <v>147.8</v>
      </c>
      <c r="E116" s="8">
        <v>11</v>
      </c>
      <c r="F116" s="32">
        <v>27</v>
      </c>
      <c r="G116" s="34">
        <v>14</v>
      </c>
      <c r="H116" s="19">
        <f t="shared" si="1"/>
        <v>0.07442489851150202</v>
      </c>
      <c r="I116" s="19">
        <v>0.18</v>
      </c>
      <c r="J116" s="78">
        <v>0.09</v>
      </c>
      <c r="K116" s="8">
        <v>15</v>
      </c>
      <c r="L116" s="32">
        <v>2</v>
      </c>
      <c r="M116" s="12"/>
      <c r="N116" s="111"/>
      <c r="O116" s="111"/>
    </row>
    <row r="117" spans="2:15" ht="30" customHeight="1">
      <c r="B117" s="14" t="s">
        <v>200</v>
      </c>
      <c r="C117" s="15" t="s">
        <v>91</v>
      </c>
      <c r="D117" s="17">
        <v>60.5</v>
      </c>
      <c r="E117" s="8">
        <v>4</v>
      </c>
      <c r="F117" s="32">
        <v>7</v>
      </c>
      <c r="G117" s="34">
        <v>7</v>
      </c>
      <c r="H117" s="19">
        <f t="shared" si="1"/>
        <v>0.06611570247933884</v>
      </c>
      <c r="I117" s="19">
        <v>0.11</v>
      </c>
      <c r="J117" s="78">
        <v>0.11</v>
      </c>
      <c r="K117" s="8">
        <v>0</v>
      </c>
      <c r="L117" s="32">
        <v>0</v>
      </c>
      <c r="M117" s="12"/>
      <c r="N117" s="111"/>
      <c r="O117" s="111"/>
    </row>
    <row r="118" spans="2:15" ht="25.5">
      <c r="B118" s="14" t="s">
        <v>201</v>
      </c>
      <c r="C118" s="15" t="s">
        <v>92</v>
      </c>
      <c r="D118" s="17">
        <v>166.2</v>
      </c>
      <c r="E118" s="8">
        <v>7</v>
      </c>
      <c r="F118" s="32">
        <v>7</v>
      </c>
      <c r="G118" s="34">
        <v>14</v>
      </c>
      <c r="H118" s="19">
        <f t="shared" si="1"/>
        <v>0.04211793020457281</v>
      </c>
      <c r="I118" s="19">
        <v>0.04</v>
      </c>
      <c r="J118" s="78">
        <v>0.05</v>
      </c>
      <c r="K118" s="8">
        <v>15</v>
      </c>
      <c r="L118" s="32">
        <v>2</v>
      </c>
      <c r="M118" s="12"/>
      <c r="N118" s="111"/>
      <c r="O118" s="111"/>
    </row>
    <row r="119" spans="2:15" ht="12.75">
      <c r="B119" s="14" t="s">
        <v>233</v>
      </c>
      <c r="C119" s="15" t="s">
        <v>134</v>
      </c>
      <c r="D119" s="17">
        <v>31.01</v>
      </c>
      <c r="E119" s="8">
        <v>5</v>
      </c>
      <c r="F119" s="32">
        <v>57</v>
      </c>
      <c r="G119" s="34">
        <v>8</v>
      </c>
      <c r="H119" s="19">
        <f t="shared" si="1"/>
        <v>0.16123831022250887</v>
      </c>
      <c r="I119" s="16">
        <v>1.8</v>
      </c>
      <c r="J119" s="78">
        <v>0.25</v>
      </c>
      <c r="K119" s="17">
        <v>15</v>
      </c>
      <c r="L119" s="90">
        <v>0</v>
      </c>
      <c r="M119" s="12"/>
      <c r="N119" s="12"/>
      <c r="O119" s="12"/>
    </row>
    <row r="120" spans="2:15" ht="39" customHeight="1">
      <c r="B120" s="14" t="s">
        <v>234</v>
      </c>
      <c r="C120" s="25" t="s">
        <v>172</v>
      </c>
      <c r="D120" s="23">
        <v>45.4</v>
      </c>
      <c r="E120" s="8">
        <v>15</v>
      </c>
      <c r="F120" s="32">
        <v>0</v>
      </c>
      <c r="G120" s="34">
        <v>0</v>
      </c>
      <c r="H120" s="19">
        <f t="shared" si="1"/>
        <v>0.3303964757709251</v>
      </c>
      <c r="I120" s="19">
        <v>0</v>
      </c>
      <c r="J120" s="78">
        <v>0</v>
      </c>
      <c r="K120" s="8">
        <v>0</v>
      </c>
      <c r="L120" s="89">
        <v>0</v>
      </c>
      <c r="M120" s="12"/>
      <c r="N120" s="12"/>
      <c r="O120" s="12"/>
    </row>
    <row r="121" spans="2:15" ht="15">
      <c r="B121" s="14" t="s">
        <v>235</v>
      </c>
      <c r="C121" s="25" t="s">
        <v>150</v>
      </c>
      <c r="D121" s="23">
        <v>20.5</v>
      </c>
      <c r="E121" s="8">
        <v>1</v>
      </c>
      <c r="F121" s="32">
        <v>57</v>
      </c>
      <c r="G121" s="8">
        <v>0</v>
      </c>
      <c r="H121" s="8">
        <v>0</v>
      </c>
      <c r="I121" s="19">
        <v>2.7</v>
      </c>
      <c r="J121" s="78">
        <v>0</v>
      </c>
      <c r="K121" s="17">
        <v>0</v>
      </c>
      <c r="L121" s="90">
        <v>0</v>
      </c>
      <c r="M121" s="12"/>
      <c r="N121" s="12"/>
      <c r="O121" s="12"/>
    </row>
    <row r="122" spans="2:17" ht="12" customHeight="1">
      <c r="B122" s="103" t="s">
        <v>38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8">
        <f>SUM(L115:L121)</f>
        <v>4</v>
      </c>
      <c r="M122" s="35"/>
      <c r="N122" s="112"/>
      <c r="O122" s="112"/>
      <c r="Q122" s="101">
        <f>SUM(G115:G121)</f>
        <v>43</v>
      </c>
    </row>
    <row r="123" spans="2:15" ht="12.75" customHeight="1">
      <c r="B123" s="104" t="s">
        <v>236</v>
      </c>
      <c r="C123" s="105"/>
      <c r="D123" s="105"/>
      <c r="E123" s="105"/>
      <c r="F123" s="105"/>
      <c r="G123" s="105"/>
      <c r="H123" s="105"/>
      <c r="I123" s="105"/>
      <c r="J123" s="105"/>
      <c r="K123" s="105"/>
      <c r="L123" s="106"/>
      <c r="M123" s="13"/>
      <c r="N123" s="13"/>
      <c r="O123" s="13"/>
    </row>
    <row r="124" spans="2:15" ht="12.75">
      <c r="B124" s="14" t="s">
        <v>104</v>
      </c>
      <c r="C124" s="15" t="s">
        <v>10</v>
      </c>
      <c r="D124" s="31">
        <v>3249.1</v>
      </c>
      <c r="E124" s="8">
        <v>67</v>
      </c>
      <c r="F124" s="32">
        <v>302</v>
      </c>
      <c r="G124" s="34">
        <v>285</v>
      </c>
      <c r="H124" s="16">
        <f>E124/D124</f>
        <v>0.02062109507248161</v>
      </c>
      <c r="I124" s="19" t="s">
        <v>222</v>
      </c>
      <c r="J124" s="78">
        <v>0.1</v>
      </c>
      <c r="K124" s="8">
        <v>3</v>
      </c>
      <c r="L124" s="8">
        <v>6</v>
      </c>
      <c r="M124" s="12"/>
      <c r="N124" s="111"/>
      <c r="O124" s="111"/>
    </row>
    <row r="125" spans="2:15" ht="28.5" customHeight="1">
      <c r="B125" s="14" t="s">
        <v>105</v>
      </c>
      <c r="C125" s="15" t="s">
        <v>96</v>
      </c>
      <c r="D125" s="17">
        <v>171.3</v>
      </c>
      <c r="E125" s="8">
        <v>14</v>
      </c>
      <c r="F125" s="32">
        <v>3</v>
      </c>
      <c r="G125" s="34">
        <v>16</v>
      </c>
      <c r="H125" s="16">
        <f>E125/D125</f>
        <v>0.08172796263864565</v>
      </c>
      <c r="I125" s="19">
        <v>0.01</v>
      </c>
      <c r="J125" s="78">
        <v>0.09</v>
      </c>
      <c r="K125" s="8">
        <v>15</v>
      </c>
      <c r="L125" s="89">
        <v>2</v>
      </c>
      <c r="M125" s="12"/>
      <c r="N125" s="111"/>
      <c r="O125" s="111"/>
    </row>
    <row r="126" spans="2:15" ht="12.75">
      <c r="B126" s="14" t="s">
        <v>237</v>
      </c>
      <c r="C126" s="15" t="s">
        <v>26</v>
      </c>
      <c r="D126" s="17">
        <v>1607.2</v>
      </c>
      <c r="E126" s="8">
        <v>159</v>
      </c>
      <c r="F126" s="32">
        <v>6</v>
      </c>
      <c r="G126" s="34">
        <v>153</v>
      </c>
      <c r="H126" s="16">
        <f>E126/D126</f>
        <v>0.09892981582877053</v>
      </c>
      <c r="I126" s="52">
        <v>0.003</v>
      </c>
      <c r="J126" s="78">
        <v>0.003</v>
      </c>
      <c r="K126" s="8">
        <v>2</v>
      </c>
      <c r="L126" s="89">
        <v>2</v>
      </c>
      <c r="M126" s="12"/>
      <c r="N126" s="111"/>
      <c r="O126" s="111"/>
    </row>
    <row r="127" spans="2:15" ht="12.75">
      <c r="B127" s="14" t="s">
        <v>238</v>
      </c>
      <c r="C127" s="15" t="s">
        <v>275</v>
      </c>
      <c r="D127" s="17">
        <v>43.3</v>
      </c>
      <c r="E127" s="8">
        <v>61</v>
      </c>
      <c r="F127" s="32">
        <v>5</v>
      </c>
      <c r="G127" s="34">
        <v>0</v>
      </c>
      <c r="H127" s="16">
        <f>E127/D127</f>
        <v>1.4087759815242495</v>
      </c>
      <c r="I127" s="52">
        <v>0.009</v>
      </c>
      <c r="J127" s="78">
        <v>0.11</v>
      </c>
      <c r="K127" s="8"/>
      <c r="L127" s="8">
        <v>0</v>
      </c>
      <c r="M127" s="12"/>
      <c r="N127" s="111"/>
      <c r="O127" s="111"/>
    </row>
    <row r="128" spans="2:17" ht="14.25" customHeight="1">
      <c r="B128" s="103" t="s">
        <v>38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8">
        <f>SUM(L124:L127)</f>
        <v>10</v>
      </c>
      <c r="M128" s="35"/>
      <c r="N128" s="112"/>
      <c r="O128" s="112"/>
      <c r="Q128" s="101">
        <f>SUM(G124:G127)</f>
        <v>454</v>
      </c>
    </row>
    <row r="129" spans="2:15" ht="12.75" customHeight="1">
      <c r="B129" s="104" t="s">
        <v>239</v>
      </c>
      <c r="C129" s="105"/>
      <c r="D129" s="105"/>
      <c r="E129" s="105"/>
      <c r="F129" s="105"/>
      <c r="G129" s="105"/>
      <c r="H129" s="105"/>
      <c r="I129" s="105"/>
      <c r="J129" s="105"/>
      <c r="K129" s="105"/>
      <c r="L129" s="106"/>
      <c r="M129" s="13"/>
      <c r="N129" s="13"/>
      <c r="O129" s="13"/>
    </row>
    <row r="130" spans="2:15" ht="12.75">
      <c r="B130" s="14" t="s">
        <v>107</v>
      </c>
      <c r="C130" s="15" t="s">
        <v>4</v>
      </c>
      <c r="D130" s="17">
        <v>1351.6</v>
      </c>
      <c r="E130" s="8">
        <v>54</v>
      </c>
      <c r="F130" s="32">
        <v>80</v>
      </c>
      <c r="G130" s="34">
        <v>0</v>
      </c>
      <c r="H130" s="16">
        <f>E130/D130</f>
        <v>0.03995264871263688</v>
      </c>
      <c r="I130" s="19">
        <v>0</v>
      </c>
      <c r="J130" s="78">
        <v>0</v>
      </c>
      <c r="K130" s="8">
        <v>0</v>
      </c>
      <c r="L130" s="8">
        <v>0</v>
      </c>
      <c r="M130" s="12"/>
      <c r="N130" s="111"/>
      <c r="O130" s="111"/>
    </row>
    <row r="131" spans="2:15" ht="12.75">
      <c r="B131" s="14" t="s">
        <v>108</v>
      </c>
      <c r="C131" s="15" t="s">
        <v>28</v>
      </c>
      <c r="D131" s="17">
        <v>2838.4</v>
      </c>
      <c r="E131" s="8">
        <v>209</v>
      </c>
      <c r="F131" s="32">
        <v>6</v>
      </c>
      <c r="G131" s="34">
        <v>50</v>
      </c>
      <c r="H131" s="16">
        <v>0.07</v>
      </c>
      <c r="I131" s="19">
        <v>0.002</v>
      </c>
      <c r="J131" s="78">
        <v>0.02</v>
      </c>
      <c r="K131" s="8">
        <v>4</v>
      </c>
      <c r="L131" s="89">
        <v>2</v>
      </c>
      <c r="M131" s="12"/>
      <c r="N131" s="111"/>
      <c r="O131" s="111"/>
    </row>
    <row r="132" spans="2:17" ht="15" customHeight="1">
      <c r="B132" s="103" t="s">
        <v>38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95">
        <f>SUM(L130:L131)</f>
        <v>2</v>
      </c>
      <c r="M132" s="35"/>
      <c r="N132" s="112"/>
      <c r="O132" s="112"/>
      <c r="Q132" s="1">
        <v>50</v>
      </c>
    </row>
    <row r="133" spans="2:15" ht="12.75" customHeight="1">
      <c r="B133" s="104" t="s">
        <v>240</v>
      </c>
      <c r="C133" s="105"/>
      <c r="D133" s="105"/>
      <c r="E133" s="105"/>
      <c r="F133" s="105"/>
      <c r="G133" s="105"/>
      <c r="H133" s="105"/>
      <c r="I133" s="105"/>
      <c r="J133" s="105"/>
      <c r="K133" s="105"/>
      <c r="L133" s="106"/>
      <c r="M133" s="13"/>
      <c r="N133" s="13"/>
      <c r="O133" s="13"/>
    </row>
    <row r="134" spans="2:15" ht="12.75">
      <c r="B134" s="14" t="s">
        <v>114</v>
      </c>
      <c r="C134" s="15" t="s">
        <v>10</v>
      </c>
      <c r="D134" s="29">
        <v>720.2</v>
      </c>
      <c r="E134" s="8">
        <v>40</v>
      </c>
      <c r="F134" s="32">
        <v>40</v>
      </c>
      <c r="G134" s="81">
        <v>3</v>
      </c>
      <c r="H134" s="19">
        <f aca="true" t="shared" si="2" ref="H134:H141">E134/D134</f>
        <v>0.055540127742293804</v>
      </c>
      <c r="I134" s="19">
        <v>0.03</v>
      </c>
      <c r="J134" s="87">
        <v>0.004</v>
      </c>
      <c r="K134" s="8">
        <v>15</v>
      </c>
      <c r="L134" s="8">
        <v>0</v>
      </c>
      <c r="M134" s="12"/>
      <c r="N134" s="111"/>
      <c r="O134" s="111"/>
    </row>
    <row r="135" spans="2:15" ht="25.5">
      <c r="B135" s="14" t="s">
        <v>115</v>
      </c>
      <c r="C135" s="15" t="s">
        <v>103</v>
      </c>
      <c r="D135" s="31">
        <v>369.5</v>
      </c>
      <c r="E135" s="8">
        <v>4</v>
      </c>
      <c r="F135" s="32">
        <v>2</v>
      </c>
      <c r="G135" s="81">
        <v>3</v>
      </c>
      <c r="H135" s="19">
        <f t="shared" si="2"/>
        <v>0.010825439783491205</v>
      </c>
      <c r="I135" s="19">
        <v>0.006</v>
      </c>
      <c r="J135" s="87">
        <v>0.008</v>
      </c>
      <c r="K135" s="8">
        <v>15</v>
      </c>
      <c r="L135" s="89">
        <v>0</v>
      </c>
      <c r="M135" s="12"/>
      <c r="N135" s="111"/>
      <c r="O135" s="111"/>
    </row>
    <row r="136" spans="2:15" ht="12.75">
      <c r="B136" s="14" t="s">
        <v>116</v>
      </c>
      <c r="C136" s="15" t="s">
        <v>135</v>
      </c>
      <c r="D136" s="17">
        <v>54.5</v>
      </c>
      <c r="E136" s="32">
        <v>0</v>
      </c>
      <c r="F136" s="32">
        <v>4</v>
      </c>
      <c r="G136" s="81">
        <v>4</v>
      </c>
      <c r="H136" s="34">
        <f t="shared" si="2"/>
        <v>0</v>
      </c>
      <c r="I136" s="52">
        <v>0.07</v>
      </c>
      <c r="J136" s="87">
        <v>0.07</v>
      </c>
      <c r="K136" s="8">
        <v>15</v>
      </c>
      <c r="L136" s="89">
        <v>0</v>
      </c>
      <c r="M136" s="12"/>
      <c r="N136" s="12"/>
      <c r="O136" s="12"/>
    </row>
    <row r="137" spans="2:15" ht="12.75">
      <c r="B137" s="14" t="s">
        <v>117</v>
      </c>
      <c r="C137" s="15" t="s">
        <v>29</v>
      </c>
      <c r="D137" s="17">
        <v>30.5</v>
      </c>
      <c r="E137" s="8">
        <v>0</v>
      </c>
      <c r="F137" s="32">
        <v>2</v>
      </c>
      <c r="G137" s="81">
        <v>0</v>
      </c>
      <c r="H137" s="34">
        <f t="shared" si="2"/>
        <v>0</v>
      </c>
      <c r="I137" s="52">
        <v>0</v>
      </c>
      <c r="J137" s="87">
        <v>0</v>
      </c>
      <c r="K137" s="8">
        <v>0</v>
      </c>
      <c r="L137" s="89">
        <v>0</v>
      </c>
      <c r="M137" s="12"/>
      <c r="N137" s="111"/>
      <c r="O137" s="111"/>
    </row>
    <row r="138" spans="2:15" ht="28.5" customHeight="1">
      <c r="B138" s="14" t="s">
        <v>118</v>
      </c>
      <c r="C138" s="15" t="s">
        <v>30</v>
      </c>
      <c r="D138" s="17">
        <v>25.3</v>
      </c>
      <c r="E138" s="8">
        <v>1</v>
      </c>
      <c r="F138" s="32">
        <v>2</v>
      </c>
      <c r="G138" s="81">
        <v>0</v>
      </c>
      <c r="H138" s="34">
        <f t="shared" si="2"/>
        <v>0.039525691699604744</v>
      </c>
      <c r="I138" s="52">
        <v>0.07</v>
      </c>
      <c r="J138" s="87">
        <v>0</v>
      </c>
      <c r="K138" s="8">
        <v>0</v>
      </c>
      <c r="L138" s="89">
        <v>0</v>
      </c>
      <c r="M138" s="12"/>
      <c r="N138" s="111"/>
      <c r="O138" s="111"/>
    </row>
    <row r="139" spans="2:15" ht="18.75" customHeight="1">
      <c r="B139" s="14" t="s">
        <v>119</v>
      </c>
      <c r="C139" s="15" t="s">
        <v>31</v>
      </c>
      <c r="D139" s="17">
        <v>284.8</v>
      </c>
      <c r="E139" s="8">
        <v>0</v>
      </c>
      <c r="F139" s="32">
        <v>46</v>
      </c>
      <c r="G139" s="81">
        <v>0</v>
      </c>
      <c r="H139" s="19">
        <f t="shared" si="2"/>
        <v>0</v>
      </c>
      <c r="I139" s="52">
        <v>0.2</v>
      </c>
      <c r="J139" s="87">
        <v>0</v>
      </c>
      <c r="K139" s="8">
        <v>0</v>
      </c>
      <c r="L139" s="89">
        <v>0</v>
      </c>
      <c r="M139" s="12"/>
      <c r="N139" s="111"/>
      <c r="O139" s="111"/>
    </row>
    <row r="140" spans="2:15" ht="18.75" customHeight="1">
      <c r="B140" s="14" t="s">
        <v>120</v>
      </c>
      <c r="C140" s="22" t="s">
        <v>151</v>
      </c>
      <c r="D140" s="17">
        <v>35.2</v>
      </c>
      <c r="E140" s="17">
        <v>40</v>
      </c>
      <c r="F140" s="31">
        <v>0</v>
      </c>
      <c r="G140" s="82">
        <v>15</v>
      </c>
      <c r="H140" s="76">
        <f t="shared" si="2"/>
        <v>1.1363636363636362</v>
      </c>
      <c r="I140" s="77">
        <v>0</v>
      </c>
      <c r="J140" s="87">
        <v>0.42</v>
      </c>
      <c r="K140" s="17">
        <v>15</v>
      </c>
      <c r="L140" s="90">
        <v>2</v>
      </c>
      <c r="M140" s="12"/>
      <c r="N140" s="12"/>
      <c r="O140" s="12"/>
    </row>
    <row r="141" spans="2:15" ht="18.75" customHeight="1">
      <c r="B141" s="14" t="s">
        <v>121</v>
      </c>
      <c r="C141" s="22" t="s">
        <v>210</v>
      </c>
      <c r="D141" s="17">
        <v>47.1</v>
      </c>
      <c r="E141" s="8">
        <v>13</v>
      </c>
      <c r="F141" s="32">
        <v>0</v>
      </c>
      <c r="G141" s="81">
        <v>0</v>
      </c>
      <c r="H141" s="19">
        <f t="shared" si="2"/>
        <v>0.2760084925690021</v>
      </c>
      <c r="I141" s="52">
        <v>0</v>
      </c>
      <c r="J141" s="87">
        <v>0</v>
      </c>
      <c r="K141" s="8">
        <v>0</v>
      </c>
      <c r="L141" s="89">
        <v>0</v>
      </c>
      <c r="M141" s="12"/>
      <c r="N141" s="12"/>
      <c r="O141" s="12"/>
    </row>
    <row r="142" spans="2:17" ht="15" customHeight="1">
      <c r="B142" s="103" t="s">
        <v>38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95">
        <f>SUM(L134:L141)</f>
        <v>2</v>
      </c>
      <c r="M142" s="35"/>
      <c r="N142" s="112"/>
      <c r="O142" s="112"/>
      <c r="Q142" s="101">
        <f>SUM(G134:G141)</f>
        <v>25</v>
      </c>
    </row>
    <row r="143" spans="2:15" ht="12.75" customHeight="1">
      <c r="B143" s="104" t="s">
        <v>241</v>
      </c>
      <c r="C143" s="105"/>
      <c r="D143" s="105"/>
      <c r="E143" s="105"/>
      <c r="F143" s="105"/>
      <c r="G143" s="105"/>
      <c r="H143" s="105"/>
      <c r="I143" s="105"/>
      <c r="J143" s="105"/>
      <c r="K143" s="105"/>
      <c r="L143" s="106"/>
      <c r="M143" s="13"/>
      <c r="N143" s="13"/>
      <c r="O143" s="13"/>
    </row>
    <row r="144" spans="2:15" ht="12.75">
      <c r="B144" s="14" t="s">
        <v>123</v>
      </c>
      <c r="C144" s="22" t="s">
        <v>10</v>
      </c>
      <c r="D144" s="31">
        <v>883.4</v>
      </c>
      <c r="E144" s="8">
        <v>90</v>
      </c>
      <c r="F144" s="32">
        <v>18</v>
      </c>
      <c r="G144" s="8">
        <v>80</v>
      </c>
      <c r="H144" s="16">
        <v>0.4</v>
      </c>
      <c r="I144" s="16">
        <v>0.02</v>
      </c>
      <c r="J144" s="87">
        <v>0.09</v>
      </c>
      <c r="K144" s="8">
        <v>4</v>
      </c>
      <c r="L144" s="8">
        <v>3</v>
      </c>
      <c r="M144" s="12"/>
      <c r="N144" s="111"/>
      <c r="O144" s="111"/>
    </row>
    <row r="145" spans="2:15" ht="27" customHeight="1">
      <c r="B145" s="14" t="s">
        <v>124</v>
      </c>
      <c r="C145" s="22" t="s">
        <v>106</v>
      </c>
      <c r="D145" s="17">
        <v>57.6</v>
      </c>
      <c r="E145" s="8">
        <v>3</v>
      </c>
      <c r="F145" s="32">
        <v>5</v>
      </c>
      <c r="G145" s="8">
        <v>0</v>
      </c>
      <c r="H145" s="16">
        <v>0.7</v>
      </c>
      <c r="I145" s="16">
        <v>0.08</v>
      </c>
      <c r="J145" s="87">
        <v>0</v>
      </c>
      <c r="K145" s="8">
        <v>0</v>
      </c>
      <c r="L145" s="8">
        <v>0</v>
      </c>
      <c r="M145" s="12"/>
      <c r="N145" s="111"/>
      <c r="O145" s="111"/>
    </row>
    <row r="146" spans="2:15" ht="18" customHeight="1">
      <c r="B146" s="14" t="s">
        <v>177</v>
      </c>
      <c r="C146" s="15" t="s">
        <v>211</v>
      </c>
      <c r="D146" s="37">
        <v>40.6</v>
      </c>
      <c r="E146" s="8">
        <v>0</v>
      </c>
      <c r="F146" s="32">
        <v>4</v>
      </c>
      <c r="G146" s="8">
        <v>0</v>
      </c>
      <c r="H146" s="8">
        <v>0</v>
      </c>
      <c r="I146" s="8">
        <v>0.1</v>
      </c>
      <c r="J146" s="87">
        <v>0</v>
      </c>
      <c r="K146" s="8">
        <v>0</v>
      </c>
      <c r="L146" s="89">
        <v>0</v>
      </c>
      <c r="M146" s="12"/>
      <c r="N146" s="12"/>
      <c r="O146" s="12"/>
    </row>
    <row r="147" spans="2:15" ht="12.75">
      <c r="B147" s="14" t="s">
        <v>202</v>
      </c>
      <c r="C147" s="22" t="s">
        <v>136</v>
      </c>
      <c r="D147" s="17">
        <v>54.3</v>
      </c>
      <c r="E147" s="8">
        <v>15</v>
      </c>
      <c r="F147" s="32">
        <v>6</v>
      </c>
      <c r="G147" s="8">
        <v>0</v>
      </c>
      <c r="H147" s="16">
        <v>0.2</v>
      </c>
      <c r="I147" s="16">
        <v>0.11</v>
      </c>
      <c r="J147" s="87">
        <v>0</v>
      </c>
      <c r="K147" s="8">
        <v>0</v>
      </c>
      <c r="L147" s="89">
        <v>0</v>
      </c>
      <c r="M147" s="12"/>
      <c r="N147" s="12"/>
      <c r="O147" s="12"/>
    </row>
    <row r="148" spans="2:15" ht="12.75">
      <c r="B148" s="14" t="s">
        <v>243</v>
      </c>
      <c r="C148" s="22" t="s">
        <v>137</v>
      </c>
      <c r="D148" s="17">
        <v>96.9</v>
      </c>
      <c r="E148" s="8">
        <v>26</v>
      </c>
      <c r="F148" s="32">
        <v>32</v>
      </c>
      <c r="G148" s="8">
        <v>41</v>
      </c>
      <c r="H148" s="16">
        <v>0.1</v>
      </c>
      <c r="I148" s="16">
        <v>0.33</v>
      </c>
      <c r="J148" s="87">
        <v>0.42</v>
      </c>
      <c r="K148" s="8">
        <v>10</v>
      </c>
      <c r="L148" s="89">
        <v>4</v>
      </c>
      <c r="M148" s="12"/>
      <c r="N148" s="12"/>
      <c r="O148" s="12"/>
    </row>
    <row r="149" spans="2:15" ht="12.75">
      <c r="B149" s="14" t="s">
        <v>244</v>
      </c>
      <c r="C149" s="22" t="s">
        <v>138</v>
      </c>
      <c r="D149" s="17">
        <v>31.2</v>
      </c>
      <c r="E149" s="8">
        <v>3</v>
      </c>
      <c r="F149" s="32">
        <v>6</v>
      </c>
      <c r="G149" s="8">
        <v>4</v>
      </c>
      <c r="H149" s="34">
        <v>0</v>
      </c>
      <c r="I149" s="16">
        <v>0.2</v>
      </c>
      <c r="J149" s="87">
        <v>0.12</v>
      </c>
      <c r="K149" s="8">
        <v>15</v>
      </c>
      <c r="L149" s="89">
        <v>0</v>
      </c>
      <c r="M149" s="12"/>
      <c r="N149" s="12"/>
      <c r="O149" s="12"/>
    </row>
    <row r="150" spans="2:15" ht="12.75">
      <c r="B150" s="14" t="s">
        <v>245</v>
      </c>
      <c r="C150" s="22" t="s">
        <v>139</v>
      </c>
      <c r="D150" s="17">
        <v>15.5</v>
      </c>
      <c r="E150" s="8">
        <v>2</v>
      </c>
      <c r="F150" s="32">
        <v>1</v>
      </c>
      <c r="G150" s="8">
        <v>2</v>
      </c>
      <c r="H150" s="34">
        <v>0</v>
      </c>
      <c r="I150" s="16">
        <v>0.06</v>
      </c>
      <c r="J150" s="87">
        <v>0.12</v>
      </c>
      <c r="K150" s="8">
        <v>15</v>
      </c>
      <c r="L150" s="89">
        <v>0</v>
      </c>
      <c r="M150" s="12"/>
      <c r="N150" s="12"/>
      <c r="O150" s="12"/>
    </row>
    <row r="151" spans="2:15" ht="12.75">
      <c r="B151" s="14" t="s">
        <v>246</v>
      </c>
      <c r="C151" s="38" t="s">
        <v>152</v>
      </c>
      <c r="D151" s="39">
        <v>52.1</v>
      </c>
      <c r="E151" s="8">
        <v>3</v>
      </c>
      <c r="F151" s="32">
        <v>5</v>
      </c>
      <c r="G151" s="8">
        <v>11</v>
      </c>
      <c r="H151" s="34">
        <v>0</v>
      </c>
      <c r="I151" s="16">
        <v>0.09</v>
      </c>
      <c r="J151" s="87">
        <v>0.21</v>
      </c>
      <c r="K151" s="8">
        <v>15</v>
      </c>
      <c r="L151" s="89">
        <v>1</v>
      </c>
      <c r="M151" s="12"/>
      <c r="N151" s="12"/>
      <c r="O151" s="12"/>
    </row>
    <row r="152" spans="2:15" ht="12.75">
      <c r="B152" s="14" t="s">
        <v>247</v>
      </c>
      <c r="C152" s="38" t="s">
        <v>153</v>
      </c>
      <c r="D152" s="39">
        <v>59.4</v>
      </c>
      <c r="E152" s="8">
        <v>5</v>
      </c>
      <c r="F152" s="32">
        <v>8</v>
      </c>
      <c r="G152" s="8">
        <v>0</v>
      </c>
      <c r="H152" s="8">
        <v>0</v>
      </c>
      <c r="I152" s="16">
        <v>0.13</v>
      </c>
      <c r="J152" s="87">
        <v>0</v>
      </c>
      <c r="K152" s="8">
        <v>0</v>
      </c>
      <c r="L152" s="89">
        <v>0</v>
      </c>
      <c r="M152" s="12"/>
      <c r="N152" s="12"/>
      <c r="O152" s="12"/>
    </row>
    <row r="153" spans="2:15" ht="12.75">
      <c r="B153" s="14" t="s">
        <v>248</v>
      </c>
      <c r="C153" s="38" t="s">
        <v>154</v>
      </c>
      <c r="D153" s="39">
        <v>13.8</v>
      </c>
      <c r="E153" s="8">
        <v>2</v>
      </c>
      <c r="F153" s="32">
        <v>2</v>
      </c>
      <c r="G153" s="8">
        <v>2</v>
      </c>
      <c r="H153" s="8">
        <v>0</v>
      </c>
      <c r="I153" s="16">
        <v>0.14</v>
      </c>
      <c r="J153" s="87">
        <v>0.14</v>
      </c>
      <c r="K153" s="8">
        <v>15</v>
      </c>
      <c r="L153" s="89">
        <v>0</v>
      </c>
      <c r="M153" s="12"/>
      <c r="N153" s="12"/>
      <c r="O153" s="12"/>
    </row>
    <row r="154" spans="2:15" ht="12.75">
      <c r="B154" s="14" t="s">
        <v>249</v>
      </c>
      <c r="C154" s="38" t="s">
        <v>175</v>
      </c>
      <c r="D154" s="39">
        <v>56.6</v>
      </c>
      <c r="E154" s="8">
        <v>0</v>
      </c>
      <c r="F154" s="32"/>
      <c r="G154" s="8">
        <v>0</v>
      </c>
      <c r="H154" s="8">
        <v>0</v>
      </c>
      <c r="I154" s="34">
        <v>0</v>
      </c>
      <c r="J154" s="87">
        <v>0</v>
      </c>
      <c r="K154" s="8">
        <v>0</v>
      </c>
      <c r="L154" s="89">
        <v>0</v>
      </c>
      <c r="M154" s="12"/>
      <c r="N154" s="12"/>
      <c r="O154" s="12"/>
    </row>
    <row r="155" spans="2:15" ht="12.75">
      <c r="B155" s="14" t="s">
        <v>250</v>
      </c>
      <c r="C155" s="38" t="s">
        <v>176</v>
      </c>
      <c r="D155" s="39">
        <v>40.8</v>
      </c>
      <c r="E155" s="8">
        <v>0</v>
      </c>
      <c r="F155" s="32">
        <v>17</v>
      </c>
      <c r="G155" s="8">
        <v>16</v>
      </c>
      <c r="H155" s="8">
        <v>0</v>
      </c>
      <c r="I155" s="52">
        <v>0.41</v>
      </c>
      <c r="J155" s="87">
        <v>0.39</v>
      </c>
      <c r="K155" s="8">
        <v>7</v>
      </c>
      <c r="L155" s="89">
        <v>1</v>
      </c>
      <c r="M155" s="12"/>
      <c r="N155" s="12"/>
      <c r="O155" s="12"/>
    </row>
    <row r="156" spans="2:15" ht="12.75">
      <c r="B156" s="78"/>
      <c r="C156" s="78" t="s">
        <v>275</v>
      </c>
      <c r="D156" s="78"/>
      <c r="E156" s="78"/>
      <c r="F156" s="78"/>
      <c r="G156" s="78">
        <v>0</v>
      </c>
      <c r="H156" s="78"/>
      <c r="I156" s="78"/>
      <c r="J156" s="87">
        <v>0</v>
      </c>
      <c r="K156" s="8">
        <v>0</v>
      </c>
      <c r="L156" s="8">
        <v>0</v>
      </c>
      <c r="M156" s="12"/>
      <c r="N156" s="12"/>
      <c r="O156" s="12"/>
    </row>
    <row r="157" spans="2:17" ht="13.5" customHeight="1">
      <c r="B157" s="103" t="s">
        <v>38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8">
        <f>SUM(L144:L156)</f>
        <v>9</v>
      </c>
      <c r="M157" s="35"/>
      <c r="N157" s="112"/>
      <c r="O157" s="112"/>
      <c r="Q157" s="1">
        <f>SUM(G144:G156)</f>
        <v>156</v>
      </c>
    </row>
    <row r="158" spans="2:15" ht="13.5" customHeight="1">
      <c r="B158" s="104" t="s">
        <v>242</v>
      </c>
      <c r="C158" s="105"/>
      <c r="D158" s="105"/>
      <c r="E158" s="105"/>
      <c r="F158" s="105"/>
      <c r="G158" s="105"/>
      <c r="H158" s="105"/>
      <c r="I158" s="105"/>
      <c r="J158" s="105"/>
      <c r="K158" s="105"/>
      <c r="L158" s="106"/>
      <c r="M158" s="35"/>
      <c r="N158" s="35"/>
      <c r="O158" s="35"/>
    </row>
    <row r="159" spans="2:15" ht="13.5" customHeight="1">
      <c r="B159" s="14" t="s">
        <v>203</v>
      </c>
      <c r="C159" s="15" t="s">
        <v>4</v>
      </c>
      <c r="D159" s="17">
        <v>816</v>
      </c>
      <c r="E159" s="8">
        <v>275</v>
      </c>
      <c r="F159" s="32">
        <v>272</v>
      </c>
      <c r="G159" s="8">
        <v>0</v>
      </c>
      <c r="H159" s="8">
        <v>0.3</v>
      </c>
      <c r="I159" s="8">
        <v>0.88</v>
      </c>
      <c r="J159" s="88">
        <v>0</v>
      </c>
      <c r="K159" s="8">
        <v>0</v>
      </c>
      <c r="L159" s="32">
        <v>0</v>
      </c>
      <c r="M159" s="35"/>
      <c r="N159" s="35"/>
      <c r="O159" s="35"/>
    </row>
    <row r="160" spans="2:15" ht="13.5" customHeight="1">
      <c r="B160" s="14" t="s">
        <v>204</v>
      </c>
      <c r="C160" s="15" t="s">
        <v>179</v>
      </c>
      <c r="D160" s="17">
        <v>194.7</v>
      </c>
      <c r="E160" s="8">
        <v>10</v>
      </c>
      <c r="F160" s="32">
        <v>10</v>
      </c>
      <c r="G160" s="8">
        <v>19</v>
      </c>
      <c r="H160" s="8">
        <v>0.05</v>
      </c>
      <c r="I160" s="8">
        <v>0.05</v>
      </c>
      <c r="J160" s="88">
        <v>0.09</v>
      </c>
      <c r="K160" s="8">
        <v>7</v>
      </c>
      <c r="L160" s="89">
        <v>1</v>
      </c>
      <c r="M160" s="35"/>
      <c r="N160" s="35"/>
      <c r="O160" s="35"/>
    </row>
    <row r="161" spans="2:15" ht="13.5" customHeight="1">
      <c r="B161" s="14" t="s">
        <v>205</v>
      </c>
      <c r="C161" s="15" t="s">
        <v>180</v>
      </c>
      <c r="D161" s="17">
        <v>79.3</v>
      </c>
      <c r="E161" s="8">
        <v>0</v>
      </c>
      <c r="F161" s="32">
        <v>13</v>
      </c>
      <c r="G161" s="8">
        <v>16</v>
      </c>
      <c r="H161" s="8">
        <v>0</v>
      </c>
      <c r="I161" s="8">
        <v>0.16</v>
      </c>
      <c r="J161" s="88">
        <v>0.2</v>
      </c>
      <c r="K161" s="8">
        <v>0</v>
      </c>
      <c r="L161" s="89">
        <v>0</v>
      </c>
      <c r="M161" s="35"/>
      <c r="N161" s="35"/>
      <c r="O161" s="35"/>
    </row>
    <row r="162" spans="2:15" ht="13.5" customHeight="1">
      <c r="B162" s="14" t="s">
        <v>206</v>
      </c>
      <c r="C162" s="15" t="s">
        <v>146</v>
      </c>
      <c r="D162" s="17">
        <v>69</v>
      </c>
      <c r="E162" s="32">
        <v>0</v>
      </c>
      <c r="F162" s="32">
        <v>70</v>
      </c>
      <c r="G162" s="8">
        <v>0</v>
      </c>
      <c r="H162" s="8">
        <v>0</v>
      </c>
      <c r="I162" s="8">
        <v>1</v>
      </c>
      <c r="J162" s="88">
        <v>0</v>
      </c>
      <c r="K162" s="64">
        <v>0</v>
      </c>
      <c r="L162" s="92">
        <v>0</v>
      </c>
      <c r="M162" s="35"/>
      <c r="N162" s="35"/>
      <c r="O162" s="35"/>
    </row>
    <row r="163" spans="2:17" ht="13.5" customHeight="1">
      <c r="B163" s="103" t="s">
        <v>38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96">
        <f>SUM(L159:L162)</f>
        <v>1</v>
      </c>
      <c r="M163" s="35"/>
      <c r="N163" s="35"/>
      <c r="O163" s="35"/>
      <c r="Q163" s="1">
        <f>SUM(G159:G162)</f>
        <v>35</v>
      </c>
    </row>
    <row r="164" spans="2:15" ht="12.75" customHeight="1">
      <c r="B164" s="104" t="s">
        <v>251</v>
      </c>
      <c r="C164" s="105"/>
      <c r="D164" s="105"/>
      <c r="E164" s="105"/>
      <c r="F164" s="105"/>
      <c r="G164" s="105"/>
      <c r="H164" s="105"/>
      <c r="I164" s="105"/>
      <c r="J164" s="105"/>
      <c r="K164" s="105"/>
      <c r="L164" s="106"/>
      <c r="M164" s="13"/>
      <c r="N164" s="13"/>
      <c r="O164" s="13"/>
    </row>
    <row r="165" spans="2:15" ht="12.75">
      <c r="B165" s="14" t="s">
        <v>207</v>
      </c>
      <c r="C165" s="15" t="s">
        <v>10</v>
      </c>
      <c r="D165" s="17">
        <v>380.5</v>
      </c>
      <c r="E165" s="8">
        <v>3</v>
      </c>
      <c r="F165" s="32">
        <v>9</v>
      </c>
      <c r="G165" s="34">
        <v>12</v>
      </c>
      <c r="H165" s="16">
        <f aca="true" t="shared" si="3" ref="H165:H176">E165/D165</f>
        <v>0.00788436268068331</v>
      </c>
      <c r="I165" s="19">
        <v>0.02</v>
      </c>
      <c r="J165" s="88">
        <v>0.03</v>
      </c>
      <c r="K165" s="8">
        <v>15</v>
      </c>
      <c r="L165" s="8">
        <v>1</v>
      </c>
      <c r="M165" s="12"/>
      <c r="N165" s="111"/>
      <c r="O165" s="111"/>
    </row>
    <row r="166" spans="2:15" ht="28.5" customHeight="1">
      <c r="B166" s="14" t="s">
        <v>208</v>
      </c>
      <c r="C166" s="15" t="s">
        <v>109</v>
      </c>
      <c r="D166" s="17">
        <v>65.5</v>
      </c>
      <c r="E166" s="8">
        <v>5</v>
      </c>
      <c r="F166" s="32">
        <v>6</v>
      </c>
      <c r="G166" s="34">
        <v>15</v>
      </c>
      <c r="H166" s="16">
        <f t="shared" si="3"/>
        <v>0.07633587786259542</v>
      </c>
      <c r="I166" s="19">
        <v>0.09</v>
      </c>
      <c r="J166" s="88">
        <v>0.22</v>
      </c>
      <c r="K166" s="8">
        <v>15</v>
      </c>
      <c r="L166" s="89">
        <v>2</v>
      </c>
      <c r="M166" s="12"/>
      <c r="N166" s="111"/>
      <c r="O166" s="111"/>
    </row>
    <row r="167" spans="2:15" ht="31.5" customHeight="1">
      <c r="B167" s="14" t="s">
        <v>209</v>
      </c>
      <c r="C167" s="15" t="s">
        <v>110</v>
      </c>
      <c r="D167" s="17">
        <v>69.3</v>
      </c>
      <c r="E167" s="8">
        <v>3</v>
      </c>
      <c r="F167" s="32">
        <v>2</v>
      </c>
      <c r="G167" s="34">
        <v>14</v>
      </c>
      <c r="H167" s="16">
        <f t="shared" si="3"/>
        <v>0.043290043290043295</v>
      </c>
      <c r="I167" s="19">
        <v>0.02</v>
      </c>
      <c r="J167" s="88">
        <v>0.17</v>
      </c>
      <c r="K167" s="8">
        <v>15</v>
      </c>
      <c r="L167" s="32">
        <v>2</v>
      </c>
      <c r="M167" s="12"/>
      <c r="N167" s="111"/>
      <c r="O167" s="111"/>
    </row>
    <row r="168" spans="2:15" ht="30.75" customHeight="1">
      <c r="B168" s="14" t="s">
        <v>252</v>
      </c>
      <c r="C168" s="15" t="s">
        <v>111</v>
      </c>
      <c r="D168" s="17">
        <v>66.2</v>
      </c>
      <c r="E168" s="8">
        <v>4</v>
      </c>
      <c r="F168" s="32">
        <v>5</v>
      </c>
      <c r="G168" s="34">
        <v>18</v>
      </c>
      <c r="H168" s="16">
        <f t="shared" si="3"/>
        <v>0.060422960725075525</v>
      </c>
      <c r="I168" s="19">
        <v>0.07</v>
      </c>
      <c r="J168" s="88">
        <v>0.27</v>
      </c>
      <c r="K168" s="8">
        <v>15</v>
      </c>
      <c r="L168" s="89">
        <v>2</v>
      </c>
      <c r="M168" s="12"/>
      <c r="N168" s="111"/>
      <c r="O168" s="111"/>
    </row>
    <row r="169" spans="2:15" ht="30.75" customHeight="1">
      <c r="B169" s="14" t="s">
        <v>253</v>
      </c>
      <c r="C169" s="15" t="s">
        <v>112</v>
      </c>
      <c r="D169" s="17">
        <v>78.5</v>
      </c>
      <c r="E169" s="8">
        <v>3</v>
      </c>
      <c r="F169" s="32">
        <v>3</v>
      </c>
      <c r="G169" s="34">
        <v>12</v>
      </c>
      <c r="H169" s="16">
        <f t="shared" si="3"/>
        <v>0.03821656050955414</v>
      </c>
      <c r="I169" s="19">
        <v>0.03</v>
      </c>
      <c r="J169" s="88">
        <v>0.15</v>
      </c>
      <c r="K169" s="8">
        <v>15</v>
      </c>
      <c r="L169" s="89">
        <v>1</v>
      </c>
      <c r="M169" s="12"/>
      <c r="N169" s="111"/>
      <c r="O169" s="111"/>
    </row>
    <row r="170" spans="2:15" ht="33.75" customHeight="1">
      <c r="B170" s="14" t="s">
        <v>254</v>
      </c>
      <c r="C170" s="15" t="s">
        <v>113</v>
      </c>
      <c r="D170" s="17">
        <v>81</v>
      </c>
      <c r="E170" s="8">
        <v>5</v>
      </c>
      <c r="F170" s="32">
        <v>4</v>
      </c>
      <c r="G170" s="34">
        <v>21</v>
      </c>
      <c r="H170" s="16">
        <f t="shared" si="3"/>
        <v>0.06172839506172839</v>
      </c>
      <c r="I170" s="19">
        <v>0.04</v>
      </c>
      <c r="J170" s="88">
        <v>0.25</v>
      </c>
      <c r="K170" s="8">
        <v>15</v>
      </c>
      <c r="L170" s="89">
        <v>2</v>
      </c>
      <c r="M170" s="12"/>
      <c r="N170" s="111"/>
      <c r="O170" s="111"/>
    </row>
    <row r="171" spans="2:15" ht="21" customHeight="1">
      <c r="B171" s="14" t="s">
        <v>255</v>
      </c>
      <c r="C171" s="15" t="s">
        <v>32</v>
      </c>
      <c r="D171" s="17">
        <v>49.6</v>
      </c>
      <c r="E171" s="8">
        <v>7</v>
      </c>
      <c r="F171" s="32">
        <v>8</v>
      </c>
      <c r="G171" s="34">
        <v>6</v>
      </c>
      <c r="H171" s="16">
        <f t="shared" si="3"/>
        <v>0.1411290322580645</v>
      </c>
      <c r="I171" s="16">
        <v>0.16</v>
      </c>
      <c r="J171" s="88">
        <v>0.12</v>
      </c>
      <c r="K171" s="8">
        <v>15</v>
      </c>
      <c r="L171" s="89">
        <v>0</v>
      </c>
      <c r="M171" s="12"/>
      <c r="N171" s="111"/>
      <c r="O171" s="111"/>
    </row>
    <row r="172" spans="2:15" ht="27.75" customHeight="1">
      <c r="B172" s="14" t="s">
        <v>256</v>
      </c>
      <c r="C172" s="15" t="s">
        <v>126</v>
      </c>
      <c r="D172" s="17">
        <v>74.1</v>
      </c>
      <c r="E172" s="8">
        <v>3</v>
      </c>
      <c r="F172" s="32">
        <v>3</v>
      </c>
      <c r="G172" s="34">
        <v>0</v>
      </c>
      <c r="H172" s="16">
        <f t="shared" si="3"/>
        <v>0.04048582995951417</v>
      </c>
      <c r="I172" s="19">
        <v>0.04</v>
      </c>
      <c r="J172" s="88">
        <v>0</v>
      </c>
      <c r="K172" s="8">
        <v>0</v>
      </c>
      <c r="L172" s="89">
        <v>0</v>
      </c>
      <c r="M172" s="12"/>
      <c r="N172" s="111"/>
      <c r="O172" s="111"/>
    </row>
    <row r="173" spans="2:15" ht="25.5">
      <c r="B173" s="14" t="s">
        <v>257</v>
      </c>
      <c r="C173" s="15" t="s">
        <v>33</v>
      </c>
      <c r="D173" s="17">
        <v>34.5</v>
      </c>
      <c r="E173" s="8">
        <v>23</v>
      </c>
      <c r="F173" s="32">
        <v>18</v>
      </c>
      <c r="G173" s="34">
        <v>13</v>
      </c>
      <c r="H173" s="16">
        <f t="shared" si="3"/>
        <v>0.6666666666666666</v>
      </c>
      <c r="I173" s="16">
        <v>0.52</v>
      </c>
      <c r="J173" s="88">
        <v>0.37</v>
      </c>
      <c r="K173" s="8">
        <v>15</v>
      </c>
      <c r="L173" s="89">
        <v>1</v>
      </c>
      <c r="M173" s="12"/>
      <c r="N173" s="111"/>
      <c r="O173" s="111"/>
    </row>
    <row r="174" spans="2:15" ht="12.75">
      <c r="B174" s="14" t="s">
        <v>258</v>
      </c>
      <c r="C174" s="15" t="s">
        <v>34</v>
      </c>
      <c r="D174" s="17">
        <v>11.2</v>
      </c>
      <c r="E174" s="8">
        <v>22</v>
      </c>
      <c r="F174" s="32">
        <v>5</v>
      </c>
      <c r="G174" s="34">
        <v>0</v>
      </c>
      <c r="H174" s="16">
        <f t="shared" si="3"/>
        <v>1.9642857142857144</v>
      </c>
      <c r="I174" s="16">
        <v>0.44</v>
      </c>
      <c r="J174" s="88">
        <v>0</v>
      </c>
      <c r="K174" s="8">
        <v>0</v>
      </c>
      <c r="L174" s="89">
        <v>0</v>
      </c>
      <c r="M174" s="12"/>
      <c r="N174" s="111"/>
      <c r="O174" s="111"/>
    </row>
    <row r="175" spans="2:15" ht="12.75">
      <c r="B175" s="14" t="s">
        <v>259</v>
      </c>
      <c r="C175" s="15" t="s">
        <v>35</v>
      </c>
      <c r="D175" s="17">
        <v>11.2</v>
      </c>
      <c r="E175" s="8">
        <v>10</v>
      </c>
      <c r="F175" s="32">
        <v>8</v>
      </c>
      <c r="G175" s="34">
        <v>0</v>
      </c>
      <c r="H175" s="16">
        <f t="shared" si="3"/>
        <v>0.8928571428571429</v>
      </c>
      <c r="I175" s="16">
        <v>0.71</v>
      </c>
      <c r="J175" s="88">
        <v>0</v>
      </c>
      <c r="K175" s="8">
        <v>0</v>
      </c>
      <c r="L175" s="89">
        <v>0</v>
      </c>
      <c r="M175" s="12"/>
      <c r="N175" s="111"/>
      <c r="O175" s="111"/>
    </row>
    <row r="176" spans="2:15" ht="12.75">
      <c r="B176" s="14" t="s">
        <v>260</v>
      </c>
      <c r="C176" s="15" t="s">
        <v>36</v>
      </c>
      <c r="D176" s="17">
        <v>18.6</v>
      </c>
      <c r="E176" s="8">
        <v>20</v>
      </c>
      <c r="F176" s="32">
        <v>20</v>
      </c>
      <c r="G176" s="34">
        <v>0</v>
      </c>
      <c r="H176" s="16">
        <f t="shared" si="3"/>
        <v>1.075268817204301</v>
      </c>
      <c r="I176" s="16">
        <v>1</v>
      </c>
      <c r="J176" s="88">
        <v>0</v>
      </c>
      <c r="K176" s="8">
        <v>0</v>
      </c>
      <c r="L176" s="89">
        <v>0</v>
      </c>
      <c r="M176" s="12"/>
      <c r="N176" s="111"/>
      <c r="O176" s="111"/>
    </row>
    <row r="177" spans="2:15" ht="12.75">
      <c r="B177" s="14" t="s">
        <v>261</v>
      </c>
      <c r="C177" s="15" t="s">
        <v>37</v>
      </c>
      <c r="D177" s="17">
        <v>42.6</v>
      </c>
      <c r="E177" s="8">
        <v>10</v>
      </c>
      <c r="F177" s="32">
        <v>9</v>
      </c>
      <c r="G177" s="34">
        <v>5</v>
      </c>
      <c r="H177" s="16">
        <f>E177/D177</f>
        <v>0.2347417840375587</v>
      </c>
      <c r="I177" s="16">
        <v>0.2</v>
      </c>
      <c r="J177" s="88">
        <v>0.11</v>
      </c>
      <c r="K177" s="17">
        <v>15</v>
      </c>
      <c r="L177" s="90">
        <v>0</v>
      </c>
      <c r="M177" s="12"/>
      <c r="N177" s="12"/>
      <c r="O177" s="12"/>
    </row>
    <row r="178" spans="2:17" ht="12.75">
      <c r="B178" s="103" t="s">
        <v>38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97">
        <f>SUM(L165:L177)</f>
        <v>11</v>
      </c>
      <c r="M178" s="12"/>
      <c r="N178" s="12"/>
      <c r="O178" s="12"/>
      <c r="Q178" s="101">
        <f>SUM(G165:G177)</f>
        <v>116</v>
      </c>
    </row>
    <row r="179" spans="2:15" ht="15">
      <c r="B179" s="120" t="s">
        <v>278</v>
      </c>
      <c r="C179" s="121"/>
      <c r="D179" s="121"/>
      <c r="E179" s="121"/>
      <c r="F179" s="121"/>
      <c r="G179" s="121"/>
      <c r="H179" s="121"/>
      <c r="I179" s="121"/>
      <c r="J179" s="121"/>
      <c r="K179" s="121"/>
      <c r="L179" s="122"/>
      <c r="M179" s="12"/>
      <c r="N179" s="12"/>
      <c r="O179" s="12"/>
    </row>
    <row r="180" spans="2:15" ht="12.75">
      <c r="B180" s="14" t="s">
        <v>207</v>
      </c>
      <c r="C180" s="83" t="s">
        <v>10</v>
      </c>
      <c r="D180" s="85">
        <v>0</v>
      </c>
      <c r="E180" s="85">
        <v>0</v>
      </c>
      <c r="F180" s="85">
        <v>0</v>
      </c>
      <c r="G180" s="85">
        <v>0</v>
      </c>
      <c r="H180" s="85">
        <v>0</v>
      </c>
      <c r="I180" s="85">
        <v>0</v>
      </c>
      <c r="J180" s="85">
        <v>0</v>
      </c>
      <c r="K180" s="85">
        <v>0</v>
      </c>
      <c r="L180" s="85">
        <v>0</v>
      </c>
      <c r="M180" s="12">
        <v>0</v>
      </c>
      <c r="N180" s="12">
        <v>0</v>
      </c>
      <c r="O180" s="12">
        <v>0</v>
      </c>
    </row>
    <row r="181" spans="2:15" ht="28.5" customHeight="1">
      <c r="B181" s="14" t="s">
        <v>261</v>
      </c>
      <c r="C181" s="84" t="s">
        <v>281</v>
      </c>
      <c r="D181" s="86">
        <v>394.4</v>
      </c>
      <c r="E181" s="86">
        <v>10</v>
      </c>
      <c r="F181" s="86">
        <v>23</v>
      </c>
      <c r="G181" s="86">
        <v>27</v>
      </c>
      <c r="H181" s="86">
        <v>0.03</v>
      </c>
      <c r="I181" s="86">
        <v>0.06</v>
      </c>
      <c r="J181" s="86">
        <v>0.07</v>
      </c>
      <c r="K181" s="86">
        <v>15</v>
      </c>
      <c r="L181" s="93">
        <v>4</v>
      </c>
      <c r="M181" s="12">
        <v>1</v>
      </c>
      <c r="N181" s="12">
        <v>1</v>
      </c>
      <c r="O181" s="12">
        <v>6</v>
      </c>
    </row>
    <row r="182" spans="2:17" ht="12.75">
      <c r="B182" s="103" t="s">
        <v>38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94">
        <f>SUM(L180:L181)</f>
        <v>4</v>
      </c>
      <c r="M182" s="12"/>
      <c r="N182" s="12"/>
      <c r="O182" s="12"/>
      <c r="Q182" s="1">
        <v>27</v>
      </c>
    </row>
    <row r="183" spans="2:15" ht="18.75" customHeight="1">
      <c r="B183" s="104" t="s">
        <v>279</v>
      </c>
      <c r="C183" s="105"/>
      <c r="D183" s="105"/>
      <c r="E183" s="105"/>
      <c r="F183" s="105"/>
      <c r="G183" s="105"/>
      <c r="H183" s="105"/>
      <c r="I183" s="105"/>
      <c r="J183" s="105"/>
      <c r="K183" s="105"/>
      <c r="L183" s="106"/>
      <c r="M183" s="35"/>
      <c r="N183" s="35"/>
      <c r="O183" s="35"/>
    </row>
    <row r="184" spans="2:15" ht="18.75" customHeight="1">
      <c r="B184" s="14" t="s">
        <v>262</v>
      </c>
      <c r="C184" s="15" t="s">
        <v>4</v>
      </c>
      <c r="D184" s="17">
        <v>236.4</v>
      </c>
      <c r="E184" s="17">
        <v>0</v>
      </c>
      <c r="F184" s="17">
        <v>0</v>
      </c>
      <c r="G184" s="57">
        <v>15</v>
      </c>
      <c r="H184" s="62">
        <v>0</v>
      </c>
      <c r="I184" s="62">
        <v>0</v>
      </c>
      <c r="J184" s="62">
        <v>0.06</v>
      </c>
      <c r="K184" s="17">
        <v>15</v>
      </c>
      <c r="L184" s="31">
        <v>2</v>
      </c>
      <c r="M184" s="37">
        <v>12</v>
      </c>
      <c r="N184" s="35"/>
      <c r="O184" s="35"/>
    </row>
    <row r="185" spans="2:15" ht="30.75" customHeight="1">
      <c r="B185" s="14" t="s">
        <v>263</v>
      </c>
      <c r="C185" s="15" t="s">
        <v>218</v>
      </c>
      <c r="D185" s="17">
        <v>185</v>
      </c>
      <c r="E185" s="17">
        <v>0</v>
      </c>
      <c r="F185" s="17">
        <v>0</v>
      </c>
      <c r="G185" s="57">
        <v>0</v>
      </c>
      <c r="H185" s="62">
        <v>0</v>
      </c>
      <c r="I185" s="62">
        <v>0</v>
      </c>
      <c r="J185" s="62">
        <v>0</v>
      </c>
      <c r="K185" s="17">
        <v>0</v>
      </c>
      <c r="L185" s="90">
        <v>0</v>
      </c>
      <c r="M185" s="50">
        <v>17</v>
      </c>
      <c r="N185" s="35"/>
      <c r="O185" s="35"/>
    </row>
    <row r="186" spans="2:15" ht="24.75" customHeight="1">
      <c r="B186" s="14" t="s">
        <v>264</v>
      </c>
      <c r="C186" s="15" t="s">
        <v>219</v>
      </c>
      <c r="D186" s="17">
        <v>122</v>
      </c>
      <c r="E186" s="17">
        <v>0</v>
      </c>
      <c r="F186" s="17">
        <v>0</v>
      </c>
      <c r="G186" s="57">
        <v>10</v>
      </c>
      <c r="H186" s="62">
        <v>0</v>
      </c>
      <c r="I186" s="62">
        <v>0</v>
      </c>
      <c r="J186" s="62">
        <v>0.1</v>
      </c>
      <c r="K186" s="17">
        <v>0</v>
      </c>
      <c r="L186" s="90">
        <v>0</v>
      </c>
      <c r="M186" s="50">
        <v>51</v>
      </c>
      <c r="N186" s="35"/>
      <c r="O186" s="35"/>
    </row>
    <row r="187" spans="2:15" ht="18.75" customHeight="1">
      <c r="B187" s="14" t="s">
        <v>265</v>
      </c>
      <c r="C187" s="15" t="s">
        <v>220</v>
      </c>
      <c r="D187" s="17">
        <v>8.4</v>
      </c>
      <c r="E187" s="17">
        <v>0</v>
      </c>
      <c r="F187" s="17">
        <v>0</v>
      </c>
      <c r="G187" s="57">
        <v>0</v>
      </c>
      <c r="H187" s="62">
        <v>0</v>
      </c>
      <c r="I187" s="62">
        <v>0</v>
      </c>
      <c r="J187" s="62">
        <v>0</v>
      </c>
      <c r="K187" s="17">
        <v>0</v>
      </c>
      <c r="L187" s="90">
        <v>0</v>
      </c>
      <c r="M187" s="37">
        <v>2</v>
      </c>
      <c r="N187" s="35"/>
      <c r="O187" s="35"/>
    </row>
    <row r="188" spans="2:15" ht="18.75" customHeight="1">
      <c r="B188" s="14" t="s">
        <v>266</v>
      </c>
      <c r="C188" s="15" t="s">
        <v>221</v>
      </c>
      <c r="D188" s="17">
        <v>4.3</v>
      </c>
      <c r="E188" s="17">
        <v>0</v>
      </c>
      <c r="F188" s="17">
        <v>0</v>
      </c>
      <c r="G188" s="57">
        <v>0</v>
      </c>
      <c r="H188" s="62">
        <v>0</v>
      </c>
      <c r="I188" s="62">
        <v>0</v>
      </c>
      <c r="J188" s="62">
        <v>0</v>
      </c>
      <c r="K188" s="17">
        <v>0</v>
      </c>
      <c r="L188" s="90">
        <v>0</v>
      </c>
      <c r="M188" s="37">
        <v>4</v>
      </c>
      <c r="N188" s="35"/>
      <c r="O188" s="35"/>
    </row>
    <row r="189" spans="2:17" ht="18.75" customHeight="1">
      <c r="B189" s="117" t="s">
        <v>38</v>
      </c>
      <c r="C189" s="118"/>
      <c r="D189" s="118"/>
      <c r="E189" s="118"/>
      <c r="F189" s="118"/>
      <c r="G189" s="118"/>
      <c r="H189" s="118"/>
      <c r="I189" s="118"/>
      <c r="J189" s="118"/>
      <c r="K189" s="119"/>
      <c r="L189" s="74">
        <f>SUM(L184:L188)</f>
        <v>2</v>
      </c>
      <c r="M189" s="37"/>
      <c r="N189" s="35"/>
      <c r="O189" s="35"/>
      <c r="Q189" s="1">
        <v>25</v>
      </c>
    </row>
    <row r="190" spans="2:15" ht="12.75" customHeight="1">
      <c r="B190" s="104" t="s">
        <v>280</v>
      </c>
      <c r="C190" s="105"/>
      <c r="D190" s="105"/>
      <c r="E190" s="105"/>
      <c r="F190" s="105"/>
      <c r="G190" s="105"/>
      <c r="H190" s="105"/>
      <c r="I190" s="105"/>
      <c r="J190" s="105"/>
      <c r="K190" s="105"/>
      <c r="L190" s="106"/>
      <c r="M190" s="51">
        <f>SUM(M184:M188)</f>
        <v>86</v>
      </c>
      <c r="N190" s="13"/>
      <c r="O190" s="13"/>
    </row>
    <row r="191" spans="2:15" ht="12.75">
      <c r="B191" s="14" t="s">
        <v>267</v>
      </c>
      <c r="C191" s="15" t="s">
        <v>4</v>
      </c>
      <c r="D191" s="17">
        <v>246.2</v>
      </c>
      <c r="E191" s="8">
        <v>90</v>
      </c>
      <c r="F191" s="32">
        <v>112</v>
      </c>
      <c r="G191" s="8">
        <v>0</v>
      </c>
      <c r="H191" s="16">
        <f>E191/D191</f>
        <v>0.36555645816409427</v>
      </c>
      <c r="I191" s="16">
        <f>F191/D191</f>
        <v>0.45491470349309504</v>
      </c>
      <c r="J191" s="88">
        <v>0</v>
      </c>
      <c r="K191" s="8">
        <v>0</v>
      </c>
      <c r="L191" s="8">
        <v>0</v>
      </c>
      <c r="M191" s="12"/>
      <c r="N191" s="111"/>
      <c r="O191" s="111"/>
    </row>
    <row r="192" spans="2:15" ht="25.5">
      <c r="B192" s="14" t="s">
        <v>268</v>
      </c>
      <c r="C192" s="15" t="s">
        <v>122</v>
      </c>
      <c r="D192" s="17">
        <v>152.3</v>
      </c>
      <c r="E192" s="8">
        <v>3</v>
      </c>
      <c r="F192" s="32">
        <v>37</v>
      </c>
      <c r="G192" s="8">
        <v>27</v>
      </c>
      <c r="H192" s="16">
        <f>E192/D192</f>
        <v>0.01969796454366382</v>
      </c>
      <c r="I192" s="16">
        <f>F192/D192</f>
        <v>0.2429415627051871</v>
      </c>
      <c r="J192" s="88">
        <v>0.01</v>
      </c>
      <c r="K192" s="89">
        <v>7</v>
      </c>
      <c r="L192" s="89">
        <v>2</v>
      </c>
      <c r="M192" s="12"/>
      <c r="N192" s="111"/>
      <c r="O192" s="111"/>
    </row>
    <row r="193" spans="2:15" ht="12.75">
      <c r="B193" s="14" t="s">
        <v>269</v>
      </c>
      <c r="C193" s="15" t="s">
        <v>178</v>
      </c>
      <c r="D193" s="17">
        <v>17.9</v>
      </c>
      <c r="E193" s="8">
        <v>0</v>
      </c>
      <c r="F193" s="32">
        <v>0</v>
      </c>
      <c r="G193" s="8">
        <v>0</v>
      </c>
      <c r="H193" s="16">
        <v>0</v>
      </c>
      <c r="I193" s="16">
        <f>F193/D193</f>
        <v>0</v>
      </c>
      <c r="J193" s="88">
        <v>0</v>
      </c>
      <c r="K193" s="8">
        <v>0</v>
      </c>
      <c r="L193" s="89">
        <v>0</v>
      </c>
      <c r="M193" s="12"/>
      <c r="N193" s="12"/>
      <c r="O193" s="12"/>
    </row>
    <row r="194" spans="2:17" ht="18.75" customHeight="1">
      <c r="B194" s="103" t="s">
        <v>38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8">
        <f>SUM(L191:L193)</f>
        <v>2</v>
      </c>
      <c r="M194" s="35"/>
      <c r="N194" s="112"/>
      <c r="O194" s="112"/>
      <c r="Q194" s="1">
        <v>27</v>
      </c>
    </row>
    <row r="195" spans="2:15" ht="19.5" customHeight="1">
      <c r="B195" s="123" t="s">
        <v>43</v>
      </c>
      <c r="C195" s="134"/>
      <c r="D195" s="134"/>
      <c r="E195" s="134"/>
      <c r="F195" s="134"/>
      <c r="G195" s="134"/>
      <c r="H195" s="134"/>
      <c r="I195" s="134"/>
      <c r="J195" s="134"/>
      <c r="K195" s="135"/>
      <c r="L195" s="18">
        <f>L194+L189+L182+L178+L163+L157+L142+L132+L128+L122+L113+L100+L95+L91+L85+L76+L67+L56+L51+L47+L41+L35+L30+L25</f>
        <v>150</v>
      </c>
      <c r="M195" s="43"/>
      <c r="N195" s="112"/>
      <c r="O195" s="112"/>
    </row>
    <row r="196" spans="2:15" ht="12.75">
      <c r="B196" s="103" t="s">
        <v>141</v>
      </c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20"/>
      <c r="N196" s="20"/>
      <c r="O196" s="20"/>
    </row>
    <row r="197" spans="2:15" ht="12.75"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21"/>
      <c r="N197" s="21"/>
      <c r="O197" s="21"/>
    </row>
    <row r="199" ht="12.75">
      <c r="G199" s="102">
        <v>2576</v>
      </c>
    </row>
  </sheetData>
  <sheetProtection/>
  <mergeCells count="166">
    <mergeCell ref="M13:O14"/>
    <mergeCell ref="N17:O17"/>
    <mergeCell ref="H10:J12"/>
    <mergeCell ref="K11:K14"/>
    <mergeCell ref="K10:L10"/>
    <mergeCell ref="M12:O12"/>
    <mergeCell ref="M11:O11"/>
    <mergeCell ref="H13:H14"/>
    <mergeCell ref="G13:G14"/>
    <mergeCell ref="F13:F14"/>
    <mergeCell ref="B31:L31"/>
    <mergeCell ref="B30:K30"/>
    <mergeCell ref="I13:I14"/>
    <mergeCell ref="L11:L14"/>
    <mergeCell ref="B25:K25"/>
    <mergeCell ref="B11:B14"/>
    <mergeCell ref="C23:K23"/>
    <mergeCell ref="J13:J14"/>
    <mergeCell ref="B196:L197"/>
    <mergeCell ref="C10:C14"/>
    <mergeCell ref="D10:D14"/>
    <mergeCell ref="E13:E14"/>
    <mergeCell ref="E10:G12"/>
    <mergeCell ref="C70:K70"/>
    <mergeCell ref="B195:K195"/>
    <mergeCell ref="B26:L26"/>
    <mergeCell ref="B85:K85"/>
    <mergeCell ref="N25:O25"/>
    <mergeCell ref="N21:O21"/>
    <mergeCell ref="N23:O23"/>
    <mergeCell ref="N18:O18"/>
    <mergeCell ref="M15:O15"/>
    <mergeCell ref="N20:O20"/>
    <mergeCell ref="B16:L16"/>
    <mergeCell ref="N19:O19"/>
    <mergeCell ref="N28:O28"/>
    <mergeCell ref="N30:O30"/>
    <mergeCell ref="N32:O32"/>
    <mergeCell ref="N33:O33"/>
    <mergeCell ref="N34:O34"/>
    <mergeCell ref="N27:O27"/>
    <mergeCell ref="N35:O35"/>
    <mergeCell ref="B42:L42"/>
    <mergeCell ref="N44:O44"/>
    <mergeCell ref="N43:O43"/>
    <mergeCell ref="B35:K35"/>
    <mergeCell ref="B36:L36"/>
    <mergeCell ref="B41:K41"/>
    <mergeCell ref="N54:O54"/>
    <mergeCell ref="N55:O55"/>
    <mergeCell ref="B52:L52"/>
    <mergeCell ref="N53:O53"/>
    <mergeCell ref="N47:O47"/>
    <mergeCell ref="B47:K47"/>
    <mergeCell ref="B48:L48"/>
    <mergeCell ref="B51:K51"/>
    <mergeCell ref="N59:O59"/>
    <mergeCell ref="N63:O63"/>
    <mergeCell ref="N67:O67"/>
    <mergeCell ref="N64:O64"/>
    <mergeCell ref="B56:K56"/>
    <mergeCell ref="N61:O61"/>
    <mergeCell ref="N60:O60"/>
    <mergeCell ref="N58:O58"/>
    <mergeCell ref="N56:O56"/>
    <mergeCell ref="B57:L57"/>
    <mergeCell ref="N69:O69"/>
    <mergeCell ref="N75:O75"/>
    <mergeCell ref="N73:O73"/>
    <mergeCell ref="N78:O78"/>
    <mergeCell ref="N76:O76"/>
    <mergeCell ref="N62:O62"/>
    <mergeCell ref="N102:O102"/>
    <mergeCell ref="N100:O100"/>
    <mergeCell ref="N72:O72"/>
    <mergeCell ref="N74:O74"/>
    <mergeCell ref="N71:O71"/>
    <mergeCell ref="N81:O81"/>
    <mergeCell ref="N85:O85"/>
    <mergeCell ref="N116:O116"/>
    <mergeCell ref="N115:O115"/>
    <mergeCell ref="N88:O88"/>
    <mergeCell ref="N99:O99"/>
    <mergeCell ref="N91:O91"/>
    <mergeCell ref="N103:O103"/>
    <mergeCell ref="N105:O105"/>
    <mergeCell ref="N104:O104"/>
    <mergeCell ref="N97:O97"/>
    <mergeCell ref="N98:O98"/>
    <mergeCell ref="N128:O128"/>
    <mergeCell ref="N124:O124"/>
    <mergeCell ref="N109:O109"/>
    <mergeCell ref="N127:O127"/>
    <mergeCell ref="N125:O125"/>
    <mergeCell ref="N126:O126"/>
    <mergeCell ref="N110:O110"/>
    <mergeCell ref="N122:O122"/>
    <mergeCell ref="N117:O117"/>
    <mergeCell ref="N118:O118"/>
    <mergeCell ref="N174:O174"/>
    <mergeCell ref="N195:O195"/>
    <mergeCell ref="N194:O194"/>
    <mergeCell ref="N191:O191"/>
    <mergeCell ref="B194:K194"/>
    <mergeCell ref="N192:O192"/>
    <mergeCell ref="B178:K178"/>
    <mergeCell ref="B190:L190"/>
    <mergeCell ref="B189:K189"/>
    <mergeCell ref="B179:L179"/>
    <mergeCell ref="N165:O165"/>
    <mergeCell ref="B142:K142"/>
    <mergeCell ref="B158:L158"/>
    <mergeCell ref="N176:O176"/>
    <mergeCell ref="N139:O139"/>
    <mergeCell ref="N173:O173"/>
    <mergeCell ref="N144:O144"/>
    <mergeCell ref="N171:O171"/>
    <mergeCell ref="N172:O172"/>
    <mergeCell ref="N175:O175"/>
    <mergeCell ref="B8:O8"/>
    <mergeCell ref="N87:O87"/>
    <mergeCell ref="N113:O113"/>
    <mergeCell ref="N170:O170"/>
    <mergeCell ref="N169:O169"/>
    <mergeCell ref="N168:O168"/>
    <mergeCell ref="N137:O137"/>
    <mergeCell ref="N135:O135"/>
    <mergeCell ref="B143:L143"/>
    <mergeCell ref="N166:O166"/>
    <mergeCell ref="N167:O167"/>
    <mergeCell ref="N134:O134"/>
    <mergeCell ref="N138:O138"/>
    <mergeCell ref="N132:O132"/>
    <mergeCell ref="N142:O142"/>
    <mergeCell ref="B1:O1"/>
    <mergeCell ref="B3:O4"/>
    <mergeCell ref="B6:O6"/>
    <mergeCell ref="B7:O7"/>
    <mergeCell ref="B76:K76"/>
    <mergeCell ref="B96:L96"/>
    <mergeCell ref="B101:L101"/>
    <mergeCell ref="B68:L68"/>
    <mergeCell ref="N131:O131"/>
    <mergeCell ref="N157:O157"/>
    <mergeCell ref="N145:O145"/>
    <mergeCell ref="B114:L114"/>
    <mergeCell ref="B100:K100"/>
    <mergeCell ref="N130:O130"/>
    <mergeCell ref="B157:K157"/>
    <mergeCell ref="B92:L92"/>
    <mergeCell ref="B95:K95"/>
    <mergeCell ref="B183:L183"/>
    <mergeCell ref="B77:L77"/>
    <mergeCell ref="B86:L86"/>
    <mergeCell ref="B67:K67"/>
    <mergeCell ref="B128:K128"/>
    <mergeCell ref="B133:L133"/>
    <mergeCell ref="B122:K122"/>
    <mergeCell ref="B91:K91"/>
    <mergeCell ref="B182:K182"/>
    <mergeCell ref="B163:K163"/>
    <mergeCell ref="B113:K113"/>
    <mergeCell ref="B132:K132"/>
    <mergeCell ref="B129:L129"/>
    <mergeCell ref="B123:L123"/>
    <mergeCell ref="B164:L164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46"/>
  <sheetViews>
    <sheetView zoomScalePageLayoutView="0" workbookViewId="0" topLeftCell="A122">
      <selection activeCell="L144" sqref="D144:L144"/>
    </sheetView>
  </sheetViews>
  <sheetFormatPr defaultColWidth="9.140625" defaultRowHeight="15"/>
  <cols>
    <col min="1" max="1" width="6.28125" style="1" customWidth="1"/>
    <col min="2" max="2" width="8.140625" style="1" customWidth="1"/>
    <col min="3" max="3" width="30.00390625" style="1" customWidth="1"/>
    <col min="4" max="4" width="9.140625" style="30" customWidth="1"/>
    <col min="5" max="6" width="9.140625" style="1" customWidth="1"/>
    <col min="7" max="7" width="9.140625" style="59" customWidth="1"/>
    <col min="8" max="8" width="10.00390625" style="1" bestFit="1" customWidth="1"/>
    <col min="9" max="9" width="11.28125" style="1" customWidth="1"/>
    <col min="10" max="10" width="11.57421875" style="1" bestFit="1" customWidth="1"/>
    <col min="11" max="11" width="12.7109375" style="1" customWidth="1"/>
    <col min="12" max="12" width="15.7109375" style="1" customWidth="1"/>
    <col min="13" max="13" width="7.140625" style="1" hidden="1" customWidth="1"/>
    <col min="14" max="14" width="9.00390625" style="1" hidden="1" customWidth="1"/>
    <col min="15" max="15" width="9.140625" style="1" hidden="1" customWidth="1"/>
    <col min="16" max="16384" width="9.140625" style="1" customWidth="1"/>
  </cols>
  <sheetData>
    <row r="1" spans="2:15" ht="15.75">
      <c r="B1" s="113" t="s">
        <v>125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2:15" ht="15.75">
      <c r="B2" s="2"/>
      <c r="C2" s="3"/>
      <c r="D2" s="26"/>
      <c r="E2" s="3"/>
      <c r="F2" s="3"/>
      <c r="G2" s="53"/>
      <c r="H2" s="3"/>
      <c r="I2" s="3"/>
      <c r="J2" s="3"/>
      <c r="K2" s="3"/>
      <c r="L2" s="3"/>
      <c r="M2" s="3"/>
      <c r="N2" s="3"/>
      <c r="O2" s="3"/>
    </row>
    <row r="3" spans="2:15" ht="18.75" customHeight="1">
      <c r="B3" s="114" t="s">
        <v>140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2:15" ht="1.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2:15" ht="15.75">
      <c r="B5" s="4"/>
      <c r="C5" s="5"/>
      <c r="D5" s="27"/>
      <c r="E5" s="5"/>
      <c r="F5" s="5"/>
      <c r="G5" s="53"/>
      <c r="H5" s="5"/>
      <c r="I5" s="5"/>
      <c r="J5" s="5"/>
      <c r="K5" s="5"/>
      <c r="L5" s="5"/>
      <c r="M5" s="5"/>
      <c r="N5" s="5"/>
      <c r="O5" s="5"/>
    </row>
    <row r="6" spans="2:15" ht="15.75">
      <c r="B6" s="116" t="s">
        <v>44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2:15" ht="15.75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2:15" ht="15.75">
      <c r="B8" s="115" t="s">
        <v>212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</row>
    <row r="9" spans="2:15" ht="12.75">
      <c r="B9" s="6"/>
      <c r="C9" s="7"/>
      <c r="D9" s="28"/>
      <c r="E9" s="7"/>
      <c r="F9" s="7"/>
      <c r="G9" s="54"/>
      <c r="H9" s="7"/>
      <c r="I9" s="7"/>
      <c r="J9" s="7"/>
      <c r="K9" s="7"/>
      <c r="L9" s="7"/>
      <c r="M9" s="7"/>
      <c r="N9" s="7"/>
      <c r="O9" s="7"/>
    </row>
    <row r="10" spans="2:15" ht="41.25" customHeight="1">
      <c r="B10" s="8" t="s">
        <v>0</v>
      </c>
      <c r="C10" s="130" t="s">
        <v>39</v>
      </c>
      <c r="D10" s="131" t="s">
        <v>40</v>
      </c>
      <c r="E10" s="130" t="s">
        <v>41</v>
      </c>
      <c r="F10" s="130"/>
      <c r="G10" s="130"/>
      <c r="H10" s="130" t="s">
        <v>42</v>
      </c>
      <c r="I10" s="130"/>
      <c r="J10" s="130"/>
      <c r="K10" s="145" t="s">
        <v>2</v>
      </c>
      <c r="L10" s="146"/>
      <c r="M10" s="10"/>
      <c r="N10" s="9"/>
      <c r="O10" s="11"/>
    </row>
    <row r="11" spans="2:15" ht="18.75" customHeight="1">
      <c r="B11" s="132" t="s">
        <v>1</v>
      </c>
      <c r="C11" s="130"/>
      <c r="D11" s="131"/>
      <c r="E11" s="130"/>
      <c r="F11" s="130"/>
      <c r="G11" s="130"/>
      <c r="H11" s="130"/>
      <c r="I11" s="130"/>
      <c r="J11" s="130"/>
      <c r="K11" s="130" t="s">
        <v>214</v>
      </c>
      <c r="L11" s="130" t="s">
        <v>45</v>
      </c>
      <c r="M11" s="111"/>
      <c r="N11" s="111"/>
      <c r="O11" s="111"/>
    </row>
    <row r="12" spans="2:15" ht="4.5" customHeight="1">
      <c r="B12" s="140"/>
      <c r="C12" s="130"/>
      <c r="D12" s="131"/>
      <c r="E12" s="130"/>
      <c r="F12" s="130"/>
      <c r="G12" s="130"/>
      <c r="H12" s="130"/>
      <c r="I12" s="130"/>
      <c r="J12" s="130"/>
      <c r="K12" s="130"/>
      <c r="L12" s="130"/>
      <c r="M12" s="111"/>
      <c r="N12" s="111"/>
      <c r="O12" s="111"/>
    </row>
    <row r="13" spans="2:15" ht="40.5" customHeight="1">
      <c r="B13" s="140"/>
      <c r="C13" s="130"/>
      <c r="D13" s="131"/>
      <c r="E13" s="132" t="s">
        <v>142</v>
      </c>
      <c r="F13" s="132" t="s">
        <v>161</v>
      </c>
      <c r="G13" s="136" t="s">
        <v>213</v>
      </c>
      <c r="H13" s="132" t="s">
        <v>142</v>
      </c>
      <c r="I13" s="132" t="s">
        <v>161</v>
      </c>
      <c r="J13" s="132" t="s">
        <v>213</v>
      </c>
      <c r="K13" s="130"/>
      <c r="L13" s="130"/>
      <c r="M13" s="111"/>
      <c r="N13" s="111"/>
      <c r="O13" s="111"/>
    </row>
    <row r="14" spans="2:15" ht="15.75" customHeight="1">
      <c r="B14" s="138"/>
      <c r="C14" s="130"/>
      <c r="D14" s="131"/>
      <c r="E14" s="133"/>
      <c r="F14" s="138"/>
      <c r="G14" s="137"/>
      <c r="H14" s="138"/>
      <c r="I14" s="138"/>
      <c r="J14" s="138"/>
      <c r="K14" s="130"/>
      <c r="L14" s="130"/>
      <c r="M14" s="111"/>
      <c r="N14" s="111"/>
      <c r="O14" s="111"/>
    </row>
    <row r="15" spans="2:15" ht="12.75">
      <c r="B15" s="47">
        <v>1</v>
      </c>
      <c r="C15" s="47">
        <v>2</v>
      </c>
      <c r="D15" s="48">
        <v>3</v>
      </c>
      <c r="E15" s="47">
        <v>4</v>
      </c>
      <c r="F15" s="47">
        <v>5</v>
      </c>
      <c r="G15" s="55">
        <v>6</v>
      </c>
      <c r="H15" s="47">
        <v>7</v>
      </c>
      <c r="I15" s="47">
        <v>8</v>
      </c>
      <c r="J15" s="47">
        <v>9</v>
      </c>
      <c r="K15" s="47">
        <v>10</v>
      </c>
      <c r="L15" s="47">
        <v>11</v>
      </c>
      <c r="M15" s="111"/>
      <c r="N15" s="111"/>
      <c r="O15" s="111"/>
    </row>
    <row r="16" spans="2:15" ht="12.75">
      <c r="B16" s="14" t="s">
        <v>46</v>
      </c>
      <c r="C16" s="15" t="s">
        <v>4</v>
      </c>
      <c r="D16" s="17">
        <v>384.4</v>
      </c>
      <c r="E16" s="8">
        <v>45</v>
      </c>
      <c r="F16" s="8">
        <v>15</v>
      </c>
      <c r="G16" s="56">
        <v>8</v>
      </c>
      <c r="H16" s="8">
        <v>0.1</v>
      </c>
      <c r="I16" s="8">
        <v>0.03</v>
      </c>
      <c r="J16" s="8">
        <v>0.02</v>
      </c>
      <c r="K16" s="8">
        <v>15</v>
      </c>
      <c r="L16" s="8">
        <v>1</v>
      </c>
      <c r="M16" s="12"/>
      <c r="N16" s="111"/>
      <c r="O16" s="111"/>
    </row>
    <row r="17" spans="2:15" ht="19.5" customHeight="1">
      <c r="B17" s="14" t="s">
        <v>47</v>
      </c>
      <c r="C17" s="68" t="s">
        <v>159</v>
      </c>
      <c r="D17" s="69"/>
      <c r="E17" s="69"/>
      <c r="F17" s="69"/>
      <c r="G17" s="69"/>
      <c r="H17" s="69"/>
      <c r="I17" s="69"/>
      <c r="J17" s="69"/>
      <c r="K17" s="70"/>
      <c r="L17" s="17">
        <v>0</v>
      </c>
      <c r="M17" s="45"/>
      <c r="N17" s="144"/>
      <c r="O17" s="144"/>
    </row>
    <row r="18" spans="2:15" ht="25.5">
      <c r="B18" s="14" t="s">
        <v>48</v>
      </c>
      <c r="C18" s="15" t="s">
        <v>49</v>
      </c>
      <c r="D18" s="17">
        <v>56.9</v>
      </c>
      <c r="E18" s="8">
        <v>26</v>
      </c>
      <c r="F18" s="8">
        <v>0</v>
      </c>
      <c r="G18" s="56">
        <v>0</v>
      </c>
      <c r="H18" s="16">
        <v>0.5</v>
      </c>
      <c r="I18" s="16">
        <v>0</v>
      </c>
      <c r="J18" s="16">
        <v>0</v>
      </c>
      <c r="K18" s="8">
        <v>0</v>
      </c>
      <c r="L18" s="8">
        <v>0</v>
      </c>
      <c r="M18" s="12"/>
      <c r="N18" s="111"/>
      <c r="O18" s="111"/>
    </row>
    <row r="19" spans="2:15" ht="12.75">
      <c r="B19" s="14" t="s">
        <v>50</v>
      </c>
      <c r="C19" s="15" t="s">
        <v>157</v>
      </c>
      <c r="D19" s="17">
        <v>36.8</v>
      </c>
      <c r="E19" s="8">
        <v>0</v>
      </c>
      <c r="F19" s="8">
        <v>10</v>
      </c>
      <c r="G19" s="56">
        <v>9</v>
      </c>
      <c r="H19" s="34">
        <v>0</v>
      </c>
      <c r="I19" s="16">
        <v>0.2</v>
      </c>
      <c r="J19" s="16">
        <v>0.2</v>
      </c>
      <c r="K19" s="8">
        <v>15</v>
      </c>
      <c r="L19" s="8">
        <v>1</v>
      </c>
      <c r="M19" s="12"/>
      <c r="N19" s="111"/>
      <c r="O19" s="111"/>
    </row>
    <row r="20" spans="2:15" ht="12.75">
      <c r="B20" s="14" t="s">
        <v>51</v>
      </c>
      <c r="C20" s="15" t="s">
        <v>5</v>
      </c>
      <c r="D20" s="17">
        <v>20.9</v>
      </c>
      <c r="E20" s="8">
        <v>0</v>
      </c>
      <c r="F20" s="8">
        <v>0</v>
      </c>
      <c r="G20" s="56">
        <v>1</v>
      </c>
      <c r="H20" s="34">
        <v>0</v>
      </c>
      <c r="I20" s="16">
        <v>0</v>
      </c>
      <c r="J20" s="16">
        <v>0.04</v>
      </c>
      <c r="K20" s="8">
        <v>15</v>
      </c>
      <c r="L20" s="8">
        <v>0</v>
      </c>
      <c r="M20" s="12"/>
      <c r="N20" s="111"/>
      <c r="O20" s="111"/>
    </row>
    <row r="21" spans="2:15" ht="12.75">
      <c r="B21" s="14" t="s">
        <v>52</v>
      </c>
      <c r="C21" s="15" t="s">
        <v>6</v>
      </c>
      <c r="D21" s="17">
        <v>20.6</v>
      </c>
      <c r="E21" s="8">
        <v>2</v>
      </c>
      <c r="F21" s="8">
        <v>13</v>
      </c>
      <c r="G21" s="56">
        <v>5</v>
      </c>
      <c r="H21" s="34">
        <v>0.06</v>
      </c>
      <c r="I21" s="16">
        <v>0.6</v>
      </c>
      <c r="J21" s="16">
        <v>0.24</v>
      </c>
      <c r="K21" s="8">
        <v>15</v>
      </c>
      <c r="L21" s="8">
        <v>0</v>
      </c>
      <c r="M21" s="12"/>
      <c r="N21" s="111"/>
      <c r="O21" s="111"/>
    </row>
    <row r="22" spans="2:15" ht="25.5">
      <c r="B22" s="14" t="s">
        <v>53</v>
      </c>
      <c r="C22" s="15" t="s">
        <v>160</v>
      </c>
      <c r="D22" s="17" t="s">
        <v>7</v>
      </c>
      <c r="E22" s="8">
        <v>13</v>
      </c>
      <c r="F22" s="8">
        <v>14</v>
      </c>
      <c r="G22" s="56">
        <v>15</v>
      </c>
      <c r="H22" s="16">
        <v>0.1</v>
      </c>
      <c r="I22" s="16">
        <v>0.2</v>
      </c>
      <c r="J22" s="16">
        <v>0.3</v>
      </c>
      <c r="K22" s="8">
        <v>15</v>
      </c>
      <c r="L22" s="8">
        <v>2</v>
      </c>
      <c r="M22" s="12"/>
      <c r="N22" s="12"/>
      <c r="O22" s="12"/>
    </row>
    <row r="23" spans="2:15" ht="12.75" customHeight="1">
      <c r="B23" s="14" t="s">
        <v>155</v>
      </c>
      <c r="C23" s="71" t="s">
        <v>159</v>
      </c>
      <c r="D23" s="72"/>
      <c r="E23" s="72"/>
      <c r="F23" s="72"/>
      <c r="G23" s="72"/>
      <c r="H23" s="72"/>
      <c r="I23" s="72"/>
      <c r="J23" s="72"/>
      <c r="K23" s="73"/>
      <c r="L23" s="31"/>
      <c r="M23" s="12"/>
      <c r="N23" s="111"/>
      <c r="O23" s="111"/>
    </row>
    <row r="24" spans="2:15" ht="12.75">
      <c r="B24" s="14" t="s">
        <v>162</v>
      </c>
      <c r="C24" s="33" t="s">
        <v>163</v>
      </c>
      <c r="D24" s="29">
        <v>24.2</v>
      </c>
      <c r="E24" s="29">
        <v>0</v>
      </c>
      <c r="F24" s="29">
        <v>0</v>
      </c>
      <c r="G24" s="57">
        <v>10</v>
      </c>
      <c r="H24" s="29">
        <v>0</v>
      </c>
      <c r="I24" s="29">
        <v>0</v>
      </c>
      <c r="J24" s="29">
        <v>0</v>
      </c>
      <c r="K24" s="29">
        <v>0</v>
      </c>
      <c r="L24" s="31">
        <v>0</v>
      </c>
      <c r="M24" s="12"/>
      <c r="N24" s="12"/>
      <c r="O24" s="12"/>
    </row>
    <row r="25" spans="2:15" ht="12.75">
      <c r="B25" s="14" t="s">
        <v>55</v>
      </c>
      <c r="C25" s="15" t="s">
        <v>4</v>
      </c>
      <c r="D25" s="17">
        <v>461.5</v>
      </c>
      <c r="E25" s="8">
        <v>6</v>
      </c>
      <c r="F25" s="8">
        <v>0</v>
      </c>
      <c r="G25" s="56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12"/>
      <c r="N25" s="111"/>
      <c r="O25" s="111"/>
    </row>
    <row r="26" spans="2:15" ht="25.5">
      <c r="B26" s="14" t="s">
        <v>56</v>
      </c>
      <c r="C26" s="15" t="s">
        <v>54</v>
      </c>
      <c r="D26" s="17">
        <v>49.3</v>
      </c>
      <c r="E26" s="8">
        <v>9</v>
      </c>
      <c r="F26" s="8">
        <v>4</v>
      </c>
      <c r="G26" s="56">
        <v>0</v>
      </c>
      <c r="H26" s="8">
        <v>0</v>
      </c>
      <c r="I26" s="8">
        <v>0.08</v>
      </c>
      <c r="J26" s="8">
        <v>0</v>
      </c>
      <c r="K26" s="8">
        <v>0</v>
      </c>
      <c r="L26" s="8">
        <v>0</v>
      </c>
      <c r="M26" s="12"/>
      <c r="N26" s="111"/>
      <c r="O26" s="111"/>
    </row>
    <row r="27" spans="2:15" ht="12.75">
      <c r="B27" s="14" t="s">
        <v>164</v>
      </c>
      <c r="C27" s="15" t="s">
        <v>165</v>
      </c>
      <c r="D27" s="17">
        <v>79.2</v>
      </c>
      <c r="E27" s="8">
        <v>0</v>
      </c>
      <c r="F27" s="8">
        <v>0</v>
      </c>
      <c r="G27" s="56">
        <v>5</v>
      </c>
      <c r="H27" s="8">
        <v>0</v>
      </c>
      <c r="I27" s="8">
        <v>0</v>
      </c>
      <c r="J27" s="8">
        <v>0.06</v>
      </c>
      <c r="K27" s="8"/>
      <c r="L27" s="8"/>
      <c r="M27" s="12"/>
      <c r="N27" s="12"/>
      <c r="O27" s="12"/>
    </row>
    <row r="28" spans="2:15" ht="12.75">
      <c r="B28" s="14" t="s">
        <v>57</v>
      </c>
      <c r="C28" s="15" t="s">
        <v>10</v>
      </c>
      <c r="D28" s="17">
        <v>235.3</v>
      </c>
      <c r="E28" s="8">
        <v>26</v>
      </c>
      <c r="F28" s="8">
        <v>34</v>
      </c>
      <c r="G28" s="56">
        <v>0</v>
      </c>
      <c r="H28" s="8">
        <v>0.1</v>
      </c>
      <c r="I28" s="16">
        <f>F28/D28</f>
        <v>0.14449638759031025</v>
      </c>
      <c r="J28" s="16">
        <v>0</v>
      </c>
      <c r="K28" s="8">
        <v>0</v>
      </c>
      <c r="L28" s="8">
        <v>0</v>
      </c>
      <c r="M28" s="12"/>
      <c r="N28" s="111"/>
      <c r="O28" s="111"/>
    </row>
    <row r="29" spans="2:15" ht="25.5">
      <c r="B29" s="14" t="s">
        <v>58</v>
      </c>
      <c r="C29" s="15" t="s">
        <v>60</v>
      </c>
      <c r="D29" s="17">
        <v>164</v>
      </c>
      <c r="E29" s="8">
        <v>17</v>
      </c>
      <c r="F29" s="8">
        <v>0</v>
      </c>
      <c r="G29" s="56">
        <v>0</v>
      </c>
      <c r="H29" s="8">
        <v>0</v>
      </c>
      <c r="I29" s="16">
        <f>F29/D29</f>
        <v>0</v>
      </c>
      <c r="J29" s="16">
        <v>0</v>
      </c>
      <c r="K29" s="8">
        <v>0</v>
      </c>
      <c r="L29" s="8">
        <v>0</v>
      </c>
      <c r="M29" s="12"/>
      <c r="N29" s="111"/>
      <c r="O29" s="111"/>
    </row>
    <row r="30" spans="2:15" ht="12.75">
      <c r="B30" s="14" t="s">
        <v>59</v>
      </c>
      <c r="C30" s="15" t="s">
        <v>11</v>
      </c>
      <c r="D30" s="17">
        <v>11.6</v>
      </c>
      <c r="E30" s="8">
        <v>2</v>
      </c>
      <c r="F30" s="8">
        <v>6</v>
      </c>
      <c r="G30" s="56">
        <v>4</v>
      </c>
      <c r="H30" s="8">
        <v>0.5</v>
      </c>
      <c r="I30" s="16">
        <f>F30/D30</f>
        <v>0.5172413793103449</v>
      </c>
      <c r="J30" s="16">
        <v>0.3</v>
      </c>
      <c r="K30" s="8">
        <v>0</v>
      </c>
      <c r="L30" s="8">
        <v>0</v>
      </c>
      <c r="M30" s="12"/>
      <c r="N30" s="111"/>
      <c r="O30" s="111"/>
    </row>
    <row r="31" spans="2:15" ht="18.75" customHeight="1">
      <c r="B31" s="41" t="s">
        <v>61</v>
      </c>
      <c r="C31" s="15" t="s">
        <v>10</v>
      </c>
      <c r="D31" s="17">
        <v>122.9</v>
      </c>
      <c r="E31" s="8">
        <v>0</v>
      </c>
      <c r="F31" s="8">
        <v>0</v>
      </c>
      <c r="G31" s="56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35"/>
      <c r="N31" s="35"/>
      <c r="O31" s="35"/>
    </row>
    <row r="32" spans="2:15" ht="33" customHeight="1">
      <c r="B32" s="41" t="s">
        <v>62</v>
      </c>
      <c r="C32" s="15" t="s">
        <v>182</v>
      </c>
      <c r="D32" s="17">
        <v>315</v>
      </c>
      <c r="E32" s="8">
        <v>0</v>
      </c>
      <c r="F32" s="8">
        <v>0</v>
      </c>
      <c r="G32" s="56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35"/>
      <c r="N32" s="35"/>
      <c r="O32" s="35"/>
    </row>
    <row r="33" spans="2:15" ht="27" customHeight="1">
      <c r="B33" s="41" t="s">
        <v>183</v>
      </c>
      <c r="C33" s="15" t="s">
        <v>184</v>
      </c>
      <c r="D33" s="17">
        <v>70.2</v>
      </c>
      <c r="E33" s="8">
        <v>0</v>
      </c>
      <c r="F33" s="8">
        <v>0</v>
      </c>
      <c r="G33" s="56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35"/>
      <c r="N33" s="35"/>
      <c r="O33" s="35"/>
    </row>
    <row r="34" spans="2:15" ht="18.75" customHeight="1">
      <c r="B34" s="41" t="s">
        <v>144</v>
      </c>
      <c r="C34" s="15" t="s">
        <v>185</v>
      </c>
      <c r="D34" s="17">
        <v>64.3</v>
      </c>
      <c r="E34" s="8">
        <v>0</v>
      </c>
      <c r="F34" s="8">
        <v>7</v>
      </c>
      <c r="G34" s="56">
        <v>5</v>
      </c>
      <c r="H34" s="8">
        <v>0</v>
      </c>
      <c r="I34" s="8">
        <v>0.1</v>
      </c>
      <c r="J34" s="8">
        <v>0</v>
      </c>
      <c r="K34" s="8"/>
      <c r="L34" s="8"/>
      <c r="M34" s="35"/>
      <c r="N34" s="35"/>
      <c r="O34" s="35"/>
    </row>
    <row r="35" spans="2:15" ht="12.75">
      <c r="B35" s="14" t="s">
        <v>64</v>
      </c>
      <c r="C35" s="22" t="s">
        <v>4</v>
      </c>
      <c r="D35" s="17">
        <v>289.58</v>
      </c>
      <c r="E35" s="8">
        <v>21</v>
      </c>
      <c r="F35" s="8">
        <v>41</v>
      </c>
      <c r="G35" s="56">
        <v>90</v>
      </c>
      <c r="H35" s="8">
        <v>0.2</v>
      </c>
      <c r="I35" s="8">
        <v>0.1</v>
      </c>
      <c r="J35" s="16">
        <v>0.3</v>
      </c>
      <c r="K35" s="8">
        <v>15</v>
      </c>
      <c r="L35" s="8">
        <v>13</v>
      </c>
      <c r="M35" s="12"/>
      <c r="N35" s="111"/>
      <c r="O35" s="111"/>
    </row>
    <row r="36" spans="2:15" ht="25.5">
      <c r="B36" s="14" t="s">
        <v>65</v>
      </c>
      <c r="C36" s="22" t="s">
        <v>63</v>
      </c>
      <c r="D36" s="17">
        <v>513.1</v>
      </c>
      <c r="E36" s="8">
        <v>43</v>
      </c>
      <c r="F36" s="8">
        <v>4</v>
      </c>
      <c r="G36" s="56">
        <v>27</v>
      </c>
      <c r="H36" s="8">
        <v>0</v>
      </c>
      <c r="I36" s="8">
        <v>0.1</v>
      </c>
      <c r="J36" s="16">
        <v>0.05</v>
      </c>
      <c r="K36" s="8">
        <v>15</v>
      </c>
      <c r="L36" s="8">
        <v>4</v>
      </c>
      <c r="M36" s="12"/>
      <c r="N36" s="111"/>
      <c r="O36" s="111"/>
    </row>
    <row r="37" spans="2:15" ht="25.5" customHeight="1">
      <c r="B37" s="14" t="s">
        <v>66</v>
      </c>
      <c r="C37" s="22" t="s">
        <v>143</v>
      </c>
      <c r="D37" s="17">
        <v>120.7</v>
      </c>
      <c r="E37" s="8">
        <v>0</v>
      </c>
      <c r="F37" s="8">
        <v>10</v>
      </c>
      <c r="G37" s="56">
        <v>10</v>
      </c>
      <c r="H37" s="34">
        <v>0</v>
      </c>
      <c r="I37" s="52">
        <v>0.1</v>
      </c>
      <c r="J37" s="16">
        <v>0.08</v>
      </c>
      <c r="K37" s="8">
        <v>15</v>
      </c>
      <c r="L37" s="17">
        <v>1</v>
      </c>
      <c r="M37" s="12"/>
      <c r="N37" s="12"/>
      <c r="O37" s="12"/>
    </row>
    <row r="38" spans="2:15" ht="18.75" customHeight="1">
      <c r="B38" s="14" t="s">
        <v>69</v>
      </c>
      <c r="C38" s="46" t="s">
        <v>4</v>
      </c>
      <c r="D38" s="46">
        <v>194.4</v>
      </c>
      <c r="E38" s="8">
        <v>0</v>
      </c>
      <c r="F38" s="8">
        <v>0</v>
      </c>
      <c r="G38" s="56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35"/>
      <c r="N38" s="35"/>
      <c r="O38" s="35"/>
    </row>
    <row r="39" spans="2:15" ht="24" customHeight="1">
      <c r="B39" s="14" t="s">
        <v>70</v>
      </c>
      <c r="C39" s="46" t="s">
        <v>216</v>
      </c>
      <c r="D39" s="46">
        <v>80.2</v>
      </c>
      <c r="E39" s="8">
        <v>0</v>
      </c>
      <c r="F39" s="8">
        <v>0</v>
      </c>
      <c r="G39" s="56">
        <v>4</v>
      </c>
      <c r="H39" s="8">
        <v>0</v>
      </c>
      <c r="I39" s="8">
        <v>0</v>
      </c>
      <c r="J39" s="8">
        <v>0.04</v>
      </c>
      <c r="K39" s="8">
        <v>15</v>
      </c>
      <c r="L39" s="8">
        <v>0</v>
      </c>
      <c r="M39" s="35"/>
      <c r="N39" s="35"/>
      <c r="O39" s="35"/>
    </row>
    <row r="40" spans="2:15" ht="12.75">
      <c r="B40" s="14" t="s">
        <v>71</v>
      </c>
      <c r="C40" s="15" t="s">
        <v>10</v>
      </c>
      <c r="D40" s="17">
        <v>1037.9</v>
      </c>
      <c r="E40" s="8">
        <v>103</v>
      </c>
      <c r="F40" s="8">
        <v>472</v>
      </c>
      <c r="G40" s="56">
        <v>57</v>
      </c>
      <c r="H40" s="16">
        <f>E40/D40</f>
        <v>0.09923884767318623</v>
      </c>
      <c r="I40" s="16">
        <f>F40/D40</f>
        <v>0.4547644281722709</v>
      </c>
      <c r="J40" s="16">
        <v>0.05</v>
      </c>
      <c r="K40" s="8">
        <v>15</v>
      </c>
      <c r="L40" s="8">
        <v>8</v>
      </c>
      <c r="M40" s="12"/>
      <c r="N40" s="111"/>
      <c r="O40" s="111"/>
    </row>
    <row r="41" spans="2:15" ht="12.75">
      <c r="B41" s="14" t="s">
        <v>72</v>
      </c>
      <c r="C41" s="15" t="s">
        <v>12</v>
      </c>
      <c r="D41" s="17">
        <v>759.3</v>
      </c>
      <c r="E41" s="8">
        <v>53</v>
      </c>
      <c r="F41" s="8">
        <v>50</v>
      </c>
      <c r="G41" s="56">
        <v>40</v>
      </c>
      <c r="H41" s="16">
        <f>E41/D41</f>
        <v>0.06980113262215198</v>
      </c>
      <c r="I41" s="16">
        <f>F41/D41</f>
        <v>0.06585012511523772</v>
      </c>
      <c r="J41" s="16">
        <v>0.05</v>
      </c>
      <c r="K41" s="8">
        <v>10</v>
      </c>
      <c r="L41" s="17">
        <v>5</v>
      </c>
      <c r="M41" s="12"/>
      <c r="N41" s="111"/>
      <c r="O41" s="111"/>
    </row>
    <row r="42" spans="2:15" ht="12.75">
      <c r="B42" s="14" t="s">
        <v>73</v>
      </c>
      <c r="C42" s="15" t="s">
        <v>67</v>
      </c>
      <c r="D42" s="17">
        <v>1290</v>
      </c>
      <c r="E42" s="8">
        <v>39</v>
      </c>
      <c r="F42" s="8">
        <v>28</v>
      </c>
      <c r="G42" s="56">
        <v>65</v>
      </c>
      <c r="H42" s="19">
        <f>E42/D42</f>
        <v>0.030232558139534883</v>
      </c>
      <c r="I42" s="19">
        <f>F42/D42</f>
        <v>0.021705426356589147</v>
      </c>
      <c r="J42" s="19">
        <v>0.02</v>
      </c>
      <c r="K42" s="8">
        <v>10</v>
      </c>
      <c r="L42" s="17">
        <v>6</v>
      </c>
      <c r="M42" s="12"/>
      <c r="N42" s="111"/>
      <c r="O42" s="111"/>
    </row>
    <row r="43" spans="2:15" ht="12.75">
      <c r="B43" s="14" t="s">
        <v>77</v>
      </c>
      <c r="C43" s="15" t="s">
        <v>10</v>
      </c>
      <c r="D43" s="17">
        <v>320.5</v>
      </c>
      <c r="E43" s="8">
        <v>12</v>
      </c>
      <c r="F43" s="8">
        <v>15</v>
      </c>
      <c r="G43" s="56"/>
      <c r="H43" s="8">
        <v>0.1</v>
      </c>
      <c r="I43" s="8">
        <v>0.01</v>
      </c>
      <c r="J43" s="8">
        <v>0</v>
      </c>
      <c r="K43" s="8">
        <v>0</v>
      </c>
      <c r="L43" s="8">
        <v>0</v>
      </c>
      <c r="M43" s="12"/>
      <c r="N43" s="111"/>
      <c r="O43" s="111"/>
    </row>
    <row r="44" spans="2:15" ht="19.5" customHeight="1">
      <c r="B44" s="14" t="s">
        <v>190</v>
      </c>
      <c r="C44" s="68" t="s">
        <v>159</v>
      </c>
      <c r="D44" s="69"/>
      <c r="E44" s="69"/>
      <c r="F44" s="69"/>
      <c r="G44" s="69"/>
      <c r="H44" s="69"/>
      <c r="I44" s="69"/>
      <c r="J44" s="69"/>
      <c r="K44" s="70"/>
      <c r="L44" s="8">
        <v>0</v>
      </c>
      <c r="M44" s="12"/>
      <c r="N44" s="12"/>
      <c r="O44" s="12"/>
    </row>
    <row r="45" spans="2:15" ht="28.5" customHeight="1">
      <c r="B45" s="14" t="s">
        <v>72</v>
      </c>
      <c r="C45" s="15" t="s">
        <v>68</v>
      </c>
      <c r="D45" s="17">
        <v>278</v>
      </c>
      <c r="E45" s="8">
        <v>4</v>
      </c>
      <c r="F45" s="8">
        <v>2</v>
      </c>
      <c r="G45" s="56">
        <v>0</v>
      </c>
      <c r="H45" s="8">
        <v>0</v>
      </c>
      <c r="I45" s="8">
        <v>0</v>
      </c>
      <c r="J45" s="19">
        <v>0</v>
      </c>
      <c r="K45" s="8">
        <v>0</v>
      </c>
      <c r="L45" s="8">
        <v>0</v>
      </c>
      <c r="M45" s="12"/>
      <c r="N45" s="111"/>
      <c r="O45" s="111"/>
    </row>
    <row r="46" spans="2:15" ht="25.5">
      <c r="B46" s="14" t="s">
        <v>73</v>
      </c>
      <c r="C46" s="15" t="s">
        <v>166</v>
      </c>
      <c r="D46" s="17">
        <v>16</v>
      </c>
      <c r="E46" s="8">
        <v>3</v>
      </c>
      <c r="F46" s="8">
        <v>5</v>
      </c>
      <c r="G46" s="56"/>
      <c r="H46" s="8">
        <v>0</v>
      </c>
      <c r="I46" s="8">
        <v>0.1</v>
      </c>
      <c r="J46" s="16">
        <v>0</v>
      </c>
      <c r="K46" s="8">
        <v>0</v>
      </c>
      <c r="L46" s="8">
        <v>0</v>
      </c>
      <c r="M46" s="12"/>
      <c r="N46" s="111"/>
      <c r="O46" s="111"/>
    </row>
    <row r="47" spans="2:15" ht="19.5" customHeight="1">
      <c r="B47" s="14" t="s">
        <v>74</v>
      </c>
      <c r="C47" s="15" t="s">
        <v>13</v>
      </c>
      <c r="D47" s="17">
        <v>25.4</v>
      </c>
      <c r="E47" s="8">
        <v>0</v>
      </c>
      <c r="F47" s="8">
        <v>20</v>
      </c>
      <c r="G47" s="56">
        <v>0</v>
      </c>
      <c r="H47" s="8">
        <v>0</v>
      </c>
      <c r="I47" s="8">
        <v>0</v>
      </c>
      <c r="J47" s="16">
        <v>0</v>
      </c>
      <c r="K47" s="8">
        <v>0</v>
      </c>
      <c r="L47" s="8">
        <v>0</v>
      </c>
      <c r="M47" s="12"/>
      <c r="N47" s="111"/>
      <c r="O47" s="111"/>
    </row>
    <row r="48" spans="2:15" ht="18" customHeight="1">
      <c r="B48" s="14" t="s">
        <v>75</v>
      </c>
      <c r="C48" s="15" t="s">
        <v>14</v>
      </c>
      <c r="D48" s="17">
        <v>58</v>
      </c>
      <c r="E48" s="8">
        <v>2</v>
      </c>
      <c r="F48" s="8">
        <v>8</v>
      </c>
      <c r="G48" s="56">
        <v>3</v>
      </c>
      <c r="H48" s="8">
        <v>0</v>
      </c>
      <c r="I48" s="8">
        <v>0</v>
      </c>
      <c r="J48" s="16">
        <v>0.05</v>
      </c>
      <c r="K48" s="8">
        <v>0</v>
      </c>
      <c r="L48" s="8">
        <v>0</v>
      </c>
      <c r="M48" s="12"/>
      <c r="N48" s="111"/>
      <c r="O48" s="111"/>
    </row>
    <row r="49" spans="2:15" ht="12.75">
      <c r="B49" s="14" t="s">
        <v>76</v>
      </c>
      <c r="C49" s="15" t="s">
        <v>15</v>
      </c>
      <c r="D49" s="17">
        <v>8.73</v>
      </c>
      <c r="E49" s="8">
        <v>20</v>
      </c>
      <c r="F49" s="8">
        <v>14</v>
      </c>
      <c r="G49" s="56">
        <v>2</v>
      </c>
      <c r="H49" s="8">
        <v>0</v>
      </c>
      <c r="I49" s="8">
        <v>1.3</v>
      </c>
      <c r="J49" s="16">
        <v>0.4</v>
      </c>
      <c r="K49" s="8">
        <v>0</v>
      </c>
      <c r="L49" s="8">
        <v>0</v>
      </c>
      <c r="M49" s="12"/>
      <c r="N49" s="111"/>
      <c r="O49" s="111"/>
    </row>
    <row r="50" spans="2:15" ht="12.75">
      <c r="B50" s="14" t="s">
        <v>187</v>
      </c>
      <c r="C50" s="15" t="s">
        <v>16</v>
      </c>
      <c r="D50" s="17">
        <v>11.26</v>
      </c>
      <c r="E50" s="8">
        <v>4</v>
      </c>
      <c r="F50" s="8">
        <v>7</v>
      </c>
      <c r="G50" s="56">
        <v>8</v>
      </c>
      <c r="H50" s="8">
        <v>0</v>
      </c>
      <c r="I50" s="8">
        <v>0</v>
      </c>
      <c r="J50" s="16">
        <v>0.7</v>
      </c>
      <c r="K50" s="63">
        <v>15</v>
      </c>
      <c r="L50" s="63">
        <v>1</v>
      </c>
      <c r="M50" s="12"/>
      <c r="N50" s="111"/>
      <c r="O50" s="111"/>
    </row>
    <row r="51" spans="2:15" ht="12.75">
      <c r="B51" s="14" t="s">
        <v>188</v>
      </c>
      <c r="C51" s="15" t="s">
        <v>167</v>
      </c>
      <c r="D51" s="17">
        <v>16.3</v>
      </c>
      <c r="E51" s="8">
        <v>0</v>
      </c>
      <c r="F51" s="8">
        <v>0</v>
      </c>
      <c r="G51" s="56">
        <v>3</v>
      </c>
      <c r="H51" s="8">
        <v>0</v>
      </c>
      <c r="I51" s="8">
        <v>0</v>
      </c>
      <c r="J51" s="8">
        <v>0.18</v>
      </c>
      <c r="K51" s="8">
        <v>0</v>
      </c>
      <c r="L51" s="8">
        <v>0</v>
      </c>
      <c r="M51" s="12"/>
      <c r="N51" s="12"/>
      <c r="O51" s="12"/>
    </row>
    <row r="52" spans="2:15" ht="12.75">
      <c r="B52" s="14" t="s">
        <v>77</v>
      </c>
      <c r="C52" s="15" t="s">
        <v>10</v>
      </c>
      <c r="D52" s="17">
        <v>303.8</v>
      </c>
      <c r="E52" s="8">
        <v>57</v>
      </c>
      <c r="F52" s="8">
        <v>62</v>
      </c>
      <c r="G52" s="56">
        <v>55</v>
      </c>
      <c r="H52" s="16">
        <v>1.5</v>
      </c>
      <c r="I52" s="16">
        <v>0.2</v>
      </c>
      <c r="J52" s="16">
        <v>0.18</v>
      </c>
      <c r="K52" s="8">
        <v>15</v>
      </c>
      <c r="L52" s="8">
        <v>8</v>
      </c>
      <c r="M52" s="12"/>
      <c r="N52" s="111"/>
      <c r="O52" s="111"/>
    </row>
    <row r="53" spans="2:15" ht="18" customHeight="1">
      <c r="B53" s="14" t="s">
        <v>190</v>
      </c>
      <c r="C53" s="68" t="s">
        <v>159</v>
      </c>
      <c r="D53" s="69"/>
      <c r="E53" s="69"/>
      <c r="F53" s="69"/>
      <c r="G53" s="69"/>
      <c r="H53" s="69"/>
      <c r="I53" s="69"/>
      <c r="J53" s="69"/>
      <c r="K53" s="70"/>
      <c r="L53" s="32"/>
      <c r="M53" s="12"/>
      <c r="N53" s="12"/>
      <c r="O53" s="12"/>
    </row>
    <row r="54" spans="2:15" ht="12.75">
      <c r="B54" s="14" t="s">
        <v>78</v>
      </c>
      <c r="C54" s="15" t="s">
        <v>17</v>
      </c>
      <c r="D54" s="31">
        <v>449.2</v>
      </c>
      <c r="E54" s="8">
        <v>92</v>
      </c>
      <c r="F54" s="8">
        <v>95</v>
      </c>
      <c r="G54" s="56">
        <v>120</v>
      </c>
      <c r="H54" s="8">
        <v>0.2</v>
      </c>
      <c r="I54" s="16" t="s">
        <v>156</v>
      </c>
      <c r="J54" s="16">
        <v>0.26</v>
      </c>
      <c r="K54" s="8">
        <v>13</v>
      </c>
      <c r="L54" s="8">
        <v>14</v>
      </c>
      <c r="M54" s="12"/>
      <c r="N54" s="111"/>
      <c r="O54" s="111"/>
    </row>
    <row r="55" spans="2:15" ht="18" customHeight="1">
      <c r="B55" s="14" t="s">
        <v>129</v>
      </c>
      <c r="C55" s="15" t="s">
        <v>18</v>
      </c>
      <c r="D55" s="17">
        <v>351.9</v>
      </c>
      <c r="E55" s="8">
        <v>67</v>
      </c>
      <c r="F55" s="8">
        <v>77</v>
      </c>
      <c r="G55" s="56">
        <v>85</v>
      </c>
      <c r="H55" s="16">
        <v>0.25</v>
      </c>
      <c r="I55" s="16">
        <v>0.3</v>
      </c>
      <c r="J55" s="16">
        <v>0.24</v>
      </c>
      <c r="K55" s="8">
        <v>10</v>
      </c>
      <c r="L55" s="8">
        <v>8</v>
      </c>
      <c r="M55" s="12"/>
      <c r="N55" s="111"/>
      <c r="O55" s="111"/>
    </row>
    <row r="56" spans="2:15" ht="12.75">
      <c r="B56" s="14" t="s">
        <v>130</v>
      </c>
      <c r="C56" s="15" t="s">
        <v>19</v>
      </c>
      <c r="D56" s="17">
        <v>42.9</v>
      </c>
      <c r="E56" s="8">
        <v>30</v>
      </c>
      <c r="F56" s="8">
        <v>32</v>
      </c>
      <c r="G56" s="56">
        <v>32</v>
      </c>
      <c r="H56" s="16">
        <v>0.81</v>
      </c>
      <c r="I56" s="16">
        <v>0.8</v>
      </c>
      <c r="J56" s="16">
        <v>0.74</v>
      </c>
      <c r="K56" s="8">
        <v>10</v>
      </c>
      <c r="L56" s="8">
        <v>3</v>
      </c>
      <c r="M56" s="12"/>
      <c r="N56" s="111"/>
      <c r="O56" s="111"/>
    </row>
    <row r="57" spans="2:15" ht="12.75">
      <c r="B57" s="14" t="s">
        <v>147</v>
      </c>
      <c r="C57" s="15" t="s">
        <v>20</v>
      </c>
      <c r="D57" s="17">
        <v>22.8</v>
      </c>
      <c r="E57" s="8">
        <v>0</v>
      </c>
      <c r="F57" s="8">
        <v>21</v>
      </c>
      <c r="G57" s="56">
        <v>33</v>
      </c>
      <c r="H57" s="8">
        <v>0</v>
      </c>
      <c r="I57" s="16">
        <v>0</v>
      </c>
      <c r="J57" s="16">
        <v>1.4</v>
      </c>
      <c r="K57" s="8">
        <v>5</v>
      </c>
      <c r="L57" s="8">
        <v>1</v>
      </c>
      <c r="M57" s="12"/>
      <c r="N57" s="111"/>
      <c r="O57" s="111"/>
    </row>
    <row r="58" spans="2:15" ht="12.75">
      <c r="B58" s="14" t="s">
        <v>148</v>
      </c>
      <c r="C58" s="15" t="s">
        <v>173</v>
      </c>
      <c r="D58" s="17">
        <v>856.9</v>
      </c>
      <c r="E58" s="8">
        <v>85</v>
      </c>
      <c r="F58" s="8">
        <v>100</v>
      </c>
      <c r="G58" s="56">
        <v>95</v>
      </c>
      <c r="H58" s="16">
        <v>0.12</v>
      </c>
      <c r="I58" s="19">
        <v>0.1</v>
      </c>
      <c r="J58" s="16">
        <v>0.1</v>
      </c>
      <c r="K58" s="8">
        <v>15</v>
      </c>
      <c r="L58" s="8">
        <v>14</v>
      </c>
      <c r="M58" s="12"/>
      <c r="N58" s="111"/>
      <c r="O58" s="111"/>
    </row>
    <row r="59" spans="2:15" ht="12.75">
      <c r="B59" s="14" t="s">
        <v>79</v>
      </c>
      <c r="C59" s="15" t="s">
        <v>10</v>
      </c>
      <c r="D59" s="17">
        <v>507.1</v>
      </c>
      <c r="E59" s="8">
        <v>55</v>
      </c>
      <c r="F59" s="8">
        <v>80</v>
      </c>
      <c r="G59" s="56">
        <v>12</v>
      </c>
      <c r="H59" s="16">
        <v>0.12</v>
      </c>
      <c r="I59" s="16">
        <v>0.1</v>
      </c>
      <c r="J59" s="19">
        <v>0.02</v>
      </c>
      <c r="K59" s="8">
        <v>15</v>
      </c>
      <c r="L59" s="8">
        <v>1</v>
      </c>
      <c r="M59" s="12"/>
      <c r="N59" s="111"/>
      <c r="O59" s="111"/>
    </row>
    <row r="60" spans="2:15" ht="12.75">
      <c r="B60" s="14" t="s">
        <v>80</v>
      </c>
      <c r="C60" s="38" t="s">
        <v>127</v>
      </c>
      <c r="D60" s="17">
        <v>143.5</v>
      </c>
      <c r="E60" s="8">
        <v>15</v>
      </c>
      <c r="F60" s="8">
        <v>31</v>
      </c>
      <c r="G60" s="56">
        <v>23</v>
      </c>
      <c r="H60" s="8">
        <v>0</v>
      </c>
      <c r="I60" s="8">
        <v>0.1</v>
      </c>
      <c r="J60" s="16">
        <v>0.16</v>
      </c>
      <c r="K60" s="8">
        <v>15</v>
      </c>
      <c r="L60" s="8">
        <v>3</v>
      </c>
      <c r="M60" s="12"/>
      <c r="N60" s="12"/>
      <c r="O60" s="12"/>
    </row>
    <row r="61" spans="2:15" ht="12.75">
      <c r="B61" s="14" t="s">
        <v>170</v>
      </c>
      <c r="C61" s="38" t="s">
        <v>128</v>
      </c>
      <c r="D61" s="17">
        <v>29.9</v>
      </c>
      <c r="E61" s="8">
        <v>0</v>
      </c>
      <c r="F61" s="8">
        <v>7</v>
      </c>
      <c r="G61" s="56">
        <v>6</v>
      </c>
      <c r="H61" s="8">
        <v>0</v>
      </c>
      <c r="I61" s="8">
        <v>0</v>
      </c>
      <c r="J61" s="16">
        <v>0.2</v>
      </c>
      <c r="K61" s="8">
        <v>15</v>
      </c>
      <c r="L61" s="8">
        <v>0</v>
      </c>
      <c r="M61" s="12"/>
      <c r="N61" s="12"/>
      <c r="O61" s="12"/>
    </row>
    <row r="62" spans="2:15" ht="21" customHeight="1">
      <c r="B62" s="14" t="s">
        <v>171</v>
      </c>
      <c r="C62" s="15" t="s">
        <v>21</v>
      </c>
      <c r="D62" s="17">
        <v>396.8</v>
      </c>
      <c r="E62" s="8">
        <v>55</v>
      </c>
      <c r="F62" s="8">
        <v>44</v>
      </c>
      <c r="G62" s="56">
        <v>70</v>
      </c>
      <c r="H62" s="8">
        <v>0</v>
      </c>
      <c r="I62" s="16">
        <v>0.1</v>
      </c>
      <c r="J62" s="19">
        <v>0.17</v>
      </c>
      <c r="K62" s="8">
        <v>8</v>
      </c>
      <c r="L62" s="8">
        <v>5</v>
      </c>
      <c r="M62" s="12"/>
      <c r="N62" s="111"/>
      <c r="O62" s="111"/>
    </row>
    <row r="63" spans="2:15" ht="21" customHeight="1">
      <c r="B63" s="14" t="s">
        <v>192</v>
      </c>
      <c r="C63" s="36" t="s">
        <v>158</v>
      </c>
      <c r="D63" s="40">
        <v>21.24</v>
      </c>
      <c r="E63" s="8">
        <v>0</v>
      </c>
      <c r="F63" s="8">
        <v>0</v>
      </c>
      <c r="G63" s="56">
        <v>2</v>
      </c>
      <c r="H63" s="8">
        <v>0</v>
      </c>
      <c r="I63" s="8">
        <v>0</v>
      </c>
      <c r="J63" s="52">
        <v>0.09</v>
      </c>
      <c r="K63" s="8">
        <v>0</v>
      </c>
      <c r="L63" s="8">
        <v>0</v>
      </c>
      <c r="M63" s="12"/>
      <c r="N63" s="12"/>
      <c r="O63" s="12"/>
    </row>
    <row r="64" spans="2:15" ht="21" customHeight="1">
      <c r="B64" s="14" t="s">
        <v>193</v>
      </c>
      <c r="C64" s="36" t="s">
        <v>145</v>
      </c>
      <c r="D64" s="39">
        <v>95.6</v>
      </c>
      <c r="E64" s="8">
        <v>0</v>
      </c>
      <c r="F64" s="8">
        <v>7</v>
      </c>
      <c r="G64" s="56">
        <v>12</v>
      </c>
      <c r="H64" s="8">
        <v>0</v>
      </c>
      <c r="I64" s="8">
        <v>0.07</v>
      </c>
      <c r="J64" s="19">
        <v>0.12</v>
      </c>
      <c r="K64" s="8">
        <v>15</v>
      </c>
      <c r="L64" s="8">
        <v>1</v>
      </c>
      <c r="M64" s="12"/>
      <c r="N64" s="12"/>
      <c r="O64" s="12"/>
    </row>
    <row r="65" spans="2:15" ht="21" customHeight="1">
      <c r="B65" s="14" t="s">
        <v>194</v>
      </c>
      <c r="C65" s="36" t="s">
        <v>146</v>
      </c>
      <c r="D65" s="39">
        <v>140.6</v>
      </c>
      <c r="E65" s="8">
        <v>10</v>
      </c>
      <c r="F65" s="8">
        <v>24</v>
      </c>
      <c r="G65" s="56">
        <v>9</v>
      </c>
      <c r="H65" s="8">
        <v>0</v>
      </c>
      <c r="I65" s="8">
        <v>0.07</v>
      </c>
      <c r="J65" s="19">
        <v>0.06</v>
      </c>
      <c r="K65" s="8">
        <v>15</v>
      </c>
      <c r="L65" s="8">
        <v>1</v>
      </c>
      <c r="M65" s="12"/>
      <c r="N65" s="12"/>
      <c r="O65" s="12"/>
    </row>
    <row r="66" spans="2:15" ht="15">
      <c r="B66" s="14" t="s">
        <v>82</v>
      </c>
      <c r="C66" s="15" t="s">
        <v>10</v>
      </c>
      <c r="D66" s="61">
        <v>1388.8</v>
      </c>
      <c r="E66" s="8">
        <v>69</v>
      </c>
      <c r="F66" s="8">
        <v>64</v>
      </c>
      <c r="G66" s="56">
        <v>85</v>
      </c>
      <c r="H66" s="8">
        <v>0.02</v>
      </c>
      <c r="I66" s="19">
        <v>0.1</v>
      </c>
      <c r="J66" s="19">
        <v>0.06</v>
      </c>
      <c r="K66" s="8">
        <v>6</v>
      </c>
      <c r="L66" s="8">
        <v>4</v>
      </c>
      <c r="M66" s="12"/>
      <c r="N66" s="111"/>
      <c r="O66" s="111"/>
    </row>
    <row r="67" spans="2:15" ht="15">
      <c r="B67" s="14" t="s">
        <v>83</v>
      </c>
      <c r="C67" s="15" t="s">
        <v>22</v>
      </c>
      <c r="D67" s="61">
        <v>400</v>
      </c>
      <c r="E67" s="8">
        <v>231</v>
      </c>
      <c r="F67" s="8">
        <v>40</v>
      </c>
      <c r="G67" s="56">
        <v>35</v>
      </c>
      <c r="H67" s="8">
        <v>0.07</v>
      </c>
      <c r="I67" s="19">
        <v>0.1</v>
      </c>
      <c r="J67" s="19">
        <v>0.08</v>
      </c>
      <c r="K67" s="8">
        <v>10</v>
      </c>
      <c r="L67" s="8">
        <v>3</v>
      </c>
      <c r="M67" s="12"/>
      <c r="N67" s="111"/>
      <c r="O67" s="111"/>
    </row>
    <row r="68" spans="2:15" ht="15">
      <c r="B68" s="14" t="s">
        <v>84</v>
      </c>
      <c r="C68" s="15" t="s">
        <v>168</v>
      </c>
      <c r="D68" s="61">
        <v>17.4</v>
      </c>
      <c r="E68" s="8">
        <v>0</v>
      </c>
      <c r="F68" s="8">
        <v>0</v>
      </c>
      <c r="G68" s="56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12"/>
      <c r="N68" s="12"/>
      <c r="O68" s="12"/>
    </row>
    <row r="69" spans="2:15" ht="15">
      <c r="B69" s="14" t="s">
        <v>195</v>
      </c>
      <c r="C69" s="15" t="s">
        <v>169</v>
      </c>
      <c r="D69" s="61">
        <v>210.3</v>
      </c>
      <c r="E69" s="8">
        <v>0</v>
      </c>
      <c r="F69" s="8">
        <v>0</v>
      </c>
      <c r="G69" s="56">
        <v>12</v>
      </c>
      <c r="H69" s="8">
        <v>0</v>
      </c>
      <c r="I69" s="8">
        <v>0</v>
      </c>
      <c r="J69" s="8">
        <v>0.05</v>
      </c>
      <c r="K69" s="63">
        <v>15</v>
      </c>
      <c r="L69" s="63">
        <v>1</v>
      </c>
      <c r="M69" s="12"/>
      <c r="N69" s="12"/>
      <c r="O69" s="12"/>
    </row>
    <row r="70" spans="2:15" ht="13.5" customHeight="1">
      <c r="B70" s="14" t="s">
        <v>88</v>
      </c>
      <c r="C70" s="15" t="s">
        <v>4</v>
      </c>
      <c r="D70" s="42">
        <v>369.7</v>
      </c>
      <c r="E70" s="42">
        <v>0</v>
      </c>
      <c r="F70" s="42">
        <v>0</v>
      </c>
      <c r="G70" s="58">
        <v>0</v>
      </c>
      <c r="H70" s="42">
        <v>0</v>
      </c>
      <c r="I70" s="42">
        <v>0</v>
      </c>
      <c r="J70" s="42">
        <v>0</v>
      </c>
      <c r="K70" s="42">
        <v>0</v>
      </c>
      <c r="L70" s="18">
        <v>0</v>
      </c>
      <c r="M70" s="35"/>
      <c r="N70" s="35"/>
      <c r="O70" s="35"/>
    </row>
    <row r="71" spans="2:15" ht="13.5" customHeight="1">
      <c r="B71" s="14" t="s">
        <v>89</v>
      </c>
      <c r="C71" s="15" t="s">
        <v>217</v>
      </c>
      <c r="D71" s="42">
        <v>210</v>
      </c>
      <c r="E71" s="42">
        <v>0</v>
      </c>
      <c r="F71" s="42">
        <v>0</v>
      </c>
      <c r="G71" s="58">
        <v>2</v>
      </c>
      <c r="H71" s="42">
        <v>0</v>
      </c>
      <c r="I71" s="42">
        <v>0</v>
      </c>
      <c r="J71" s="42">
        <v>0</v>
      </c>
      <c r="K71" s="42">
        <v>0</v>
      </c>
      <c r="L71" s="18">
        <v>0</v>
      </c>
      <c r="M71" s="35"/>
      <c r="N71" s="35"/>
      <c r="O71" s="35"/>
    </row>
    <row r="72" spans="2:15" ht="12.75">
      <c r="B72" s="14" t="s">
        <v>93</v>
      </c>
      <c r="C72" s="15" t="s">
        <v>10</v>
      </c>
      <c r="D72" s="17">
        <v>286.8</v>
      </c>
      <c r="E72" s="8">
        <v>5</v>
      </c>
      <c r="F72" s="8">
        <v>0</v>
      </c>
      <c r="G72" s="56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12"/>
      <c r="N72" s="111"/>
      <c r="O72" s="111"/>
    </row>
    <row r="73" spans="2:15" ht="31.5" customHeight="1">
      <c r="B73" s="14" t="s">
        <v>94</v>
      </c>
      <c r="C73" s="15" t="s">
        <v>81</v>
      </c>
      <c r="D73" s="17">
        <v>380</v>
      </c>
      <c r="E73" s="8">
        <v>48</v>
      </c>
      <c r="F73" s="8">
        <v>5</v>
      </c>
      <c r="G73" s="56">
        <v>4</v>
      </c>
      <c r="H73" s="8">
        <v>0.1</v>
      </c>
      <c r="I73" s="8">
        <v>0.01</v>
      </c>
      <c r="J73" s="8">
        <v>0.01</v>
      </c>
      <c r="K73" s="8">
        <v>15</v>
      </c>
      <c r="L73" s="8">
        <v>0</v>
      </c>
      <c r="M73" s="12"/>
      <c r="N73" s="111"/>
      <c r="O73" s="111"/>
    </row>
    <row r="74" spans="2:15" ht="12.75">
      <c r="B74" s="14" t="s">
        <v>95</v>
      </c>
      <c r="C74" s="15" t="s">
        <v>23</v>
      </c>
      <c r="D74" s="17">
        <v>252.3</v>
      </c>
      <c r="E74" s="8">
        <v>15</v>
      </c>
      <c r="F74" s="8">
        <v>0</v>
      </c>
      <c r="G74" s="56">
        <v>55</v>
      </c>
      <c r="H74" s="16">
        <v>0.12</v>
      </c>
      <c r="I74" s="16">
        <v>0</v>
      </c>
      <c r="J74" s="16">
        <v>0.2</v>
      </c>
      <c r="K74" s="8">
        <v>3</v>
      </c>
      <c r="L74" s="8">
        <v>1</v>
      </c>
      <c r="M74" s="12"/>
      <c r="N74" s="111"/>
      <c r="O74" s="111"/>
    </row>
    <row r="75" spans="2:15" ht="12.75">
      <c r="B75" s="14" t="s">
        <v>97</v>
      </c>
      <c r="C75" s="15" t="s">
        <v>4</v>
      </c>
      <c r="D75" s="17">
        <v>273.5</v>
      </c>
      <c r="E75" s="8">
        <v>50</v>
      </c>
      <c r="F75" s="8">
        <v>105</v>
      </c>
      <c r="G75" s="56">
        <v>8</v>
      </c>
      <c r="H75" s="16">
        <f>E75/D75</f>
        <v>0.18281535648994515</v>
      </c>
      <c r="I75" s="16">
        <f>F75/D75</f>
        <v>0.38391224862888484</v>
      </c>
      <c r="J75" s="16">
        <v>0.29</v>
      </c>
      <c r="K75" s="8">
        <v>15</v>
      </c>
      <c r="L75" s="8">
        <v>1</v>
      </c>
      <c r="M75" s="12"/>
      <c r="N75" s="111"/>
      <c r="O75" s="111"/>
    </row>
    <row r="76" spans="2:15" ht="27.75" customHeight="1">
      <c r="B76" s="14" t="s">
        <v>98</v>
      </c>
      <c r="C76" s="15" t="s">
        <v>85</v>
      </c>
      <c r="D76" s="17">
        <v>44.8</v>
      </c>
      <c r="E76" s="8">
        <v>9</v>
      </c>
      <c r="F76" s="8">
        <v>7</v>
      </c>
      <c r="G76" s="56">
        <v>8</v>
      </c>
      <c r="H76" s="16">
        <f aca="true" t="shared" si="0" ref="H76:H85">E76/D76</f>
        <v>0.20089285714285715</v>
      </c>
      <c r="I76" s="16">
        <f aca="true" t="shared" si="1" ref="I76:I85">F76/D76</f>
        <v>0.15625</v>
      </c>
      <c r="J76" s="16">
        <v>0.17</v>
      </c>
      <c r="K76" s="8">
        <v>15</v>
      </c>
      <c r="L76" s="8">
        <v>1</v>
      </c>
      <c r="M76" s="12"/>
      <c r="N76" s="111"/>
      <c r="O76" s="111"/>
    </row>
    <row r="77" spans="2:15" ht="30.75" customHeight="1">
      <c r="B77" s="14" t="s">
        <v>197</v>
      </c>
      <c r="C77" s="15" t="s">
        <v>86</v>
      </c>
      <c r="D77" s="17">
        <v>80.4</v>
      </c>
      <c r="E77" s="8">
        <v>12</v>
      </c>
      <c r="F77" s="8">
        <v>12</v>
      </c>
      <c r="G77" s="56">
        <v>12</v>
      </c>
      <c r="H77" s="16">
        <f t="shared" si="0"/>
        <v>0.14925373134328357</v>
      </c>
      <c r="I77" s="16">
        <f t="shared" si="1"/>
        <v>0.14925373134328357</v>
      </c>
      <c r="J77" s="16">
        <v>0.14</v>
      </c>
      <c r="K77" s="8">
        <v>15</v>
      </c>
      <c r="L77" s="8">
        <v>1</v>
      </c>
      <c r="M77" s="12"/>
      <c r="N77" s="111"/>
      <c r="O77" s="111"/>
    </row>
    <row r="78" spans="2:15" ht="26.25" customHeight="1">
      <c r="B78" s="14" t="s">
        <v>99</v>
      </c>
      <c r="C78" s="15" t="s">
        <v>87</v>
      </c>
      <c r="D78" s="17">
        <v>65.2</v>
      </c>
      <c r="E78" s="8">
        <v>10</v>
      </c>
      <c r="F78" s="8">
        <v>9</v>
      </c>
      <c r="G78" s="56">
        <v>8</v>
      </c>
      <c r="H78" s="16">
        <f t="shared" si="0"/>
        <v>0.15337423312883436</v>
      </c>
      <c r="I78" s="16">
        <f t="shared" si="1"/>
        <v>0.1380368098159509</v>
      </c>
      <c r="J78" s="16">
        <v>0.12</v>
      </c>
      <c r="K78" s="8">
        <v>15</v>
      </c>
      <c r="L78" s="8">
        <v>1</v>
      </c>
      <c r="M78" s="12"/>
      <c r="N78" s="111"/>
      <c r="O78" s="111"/>
    </row>
    <row r="79" spans="2:15" ht="12.75">
      <c r="B79" s="14" t="s">
        <v>100</v>
      </c>
      <c r="C79" s="15" t="s">
        <v>131</v>
      </c>
      <c r="D79" s="17">
        <v>33.8</v>
      </c>
      <c r="E79" s="8">
        <v>0</v>
      </c>
      <c r="F79" s="8">
        <v>9</v>
      </c>
      <c r="G79" s="56">
        <v>10</v>
      </c>
      <c r="H79" s="16">
        <f t="shared" si="0"/>
        <v>0</v>
      </c>
      <c r="I79" s="16">
        <f t="shared" si="1"/>
        <v>0.26627218934911245</v>
      </c>
      <c r="J79" s="16">
        <v>0.29</v>
      </c>
      <c r="K79" s="8">
        <v>0</v>
      </c>
      <c r="L79" s="8">
        <v>0</v>
      </c>
      <c r="M79" s="12"/>
      <c r="N79" s="12"/>
      <c r="O79" s="12"/>
    </row>
    <row r="80" spans="2:15" ht="12.75">
      <c r="B80" s="14" t="s">
        <v>198</v>
      </c>
      <c r="C80" s="15" t="s">
        <v>132</v>
      </c>
      <c r="D80" s="17">
        <v>35.1</v>
      </c>
      <c r="E80" s="8">
        <v>0</v>
      </c>
      <c r="F80" s="8">
        <v>7</v>
      </c>
      <c r="G80" s="56">
        <v>5</v>
      </c>
      <c r="H80" s="16">
        <f t="shared" si="0"/>
        <v>0</v>
      </c>
      <c r="I80" s="16">
        <f t="shared" si="1"/>
        <v>0.19943019943019943</v>
      </c>
      <c r="J80" s="16">
        <v>0.14</v>
      </c>
      <c r="K80" s="8">
        <v>0</v>
      </c>
      <c r="L80" s="8">
        <v>0</v>
      </c>
      <c r="M80" s="12"/>
      <c r="N80" s="12"/>
      <c r="O80" s="12"/>
    </row>
    <row r="81" spans="2:15" ht="12.75">
      <c r="B81" s="14" t="s">
        <v>199</v>
      </c>
      <c r="C81" s="15" t="s">
        <v>133</v>
      </c>
      <c r="D81" s="17">
        <v>119.3</v>
      </c>
      <c r="E81" s="8">
        <v>0</v>
      </c>
      <c r="F81" s="8">
        <v>8</v>
      </c>
      <c r="G81" s="56">
        <v>4</v>
      </c>
      <c r="H81" s="16">
        <f t="shared" si="0"/>
        <v>0</v>
      </c>
      <c r="I81" s="16">
        <f t="shared" si="1"/>
        <v>0.06705783738474434</v>
      </c>
      <c r="J81" s="52">
        <v>0.03</v>
      </c>
      <c r="K81" s="8">
        <v>0</v>
      </c>
      <c r="L81" s="8">
        <v>0</v>
      </c>
      <c r="M81" s="12"/>
      <c r="N81" s="12"/>
      <c r="O81" s="12"/>
    </row>
    <row r="82" spans="2:15" ht="12.75">
      <c r="B82" s="14" t="s">
        <v>228</v>
      </c>
      <c r="C82" s="15" t="s">
        <v>24</v>
      </c>
      <c r="D82" s="17">
        <v>28.2</v>
      </c>
      <c r="E82" s="8">
        <v>0</v>
      </c>
      <c r="F82" s="32">
        <v>0</v>
      </c>
      <c r="G82" s="56">
        <v>15</v>
      </c>
      <c r="H82" s="16">
        <f t="shared" si="0"/>
        <v>0</v>
      </c>
      <c r="I82" s="16">
        <f t="shared" si="1"/>
        <v>0</v>
      </c>
      <c r="J82" s="52">
        <v>0.53</v>
      </c>
      <c r="K82" s="8">
        <v>15</v>
      </c>
      <c r="L82" s="8">
        <v>2</v>
      </c>
      <c r="M82" s="44"/>
      <c r="N82" s="111"/>
      <c r="O82" s="111"/>
    </row>
    <row r="83" spans="2:15" ht="12.75">
      <c r="B83" s="14" t="s">
        <v>229</v>
      </c>
      <c r="C83" s="15" t="s">
        <v>25</v>
      </c>
      <c r="D83" s="17">
        <v>22.8</v>
      </c>
      <c r="E83" s="8">
        <v>13</v>
      </c>
      <c r="F83" s="8">
        <v>13</v>
      </c>
      <c r="G83" s="56">
        <v>17</v>
      </c>
      <c r="H83" s="16">
        <f t="shared" si="0"/>
        <v>0.5701754385964912</v>
      </c>
      <c r="I83" s="16">
        <f t="shared" si="1"/>
        <v>0.5701754385964912</v>
      </c>
      <c r="J83" s="52">
        <v>0.74</v>
      </c>
      <c r="K83" s="8">
        <v>15</v>
      </c>
      <c r="L83" s="8">
        <v>2</v>
      </c>
      <c r="M83" s="12"/>
      <c r="N83" s="111"/>
      <c r="O83" s="111"/>
    </row>
    <row r="84" spans="2:15" ht="15">
      <c r="B84" s="14" t="s">
        <v>230</v>
      </c>
      <c r="C84" s="24" t="s">
        <v>149</v>
      </c>
      <c r="D84" s="23">
        <v>30.3</v>
      </c>
      <c r="E84" s="8">
        <v>7</v>
      </c>
      <c r="F84" s="8">
        <v>8</v>
      </c>
      <c r="G84" s="56">
        <v>10</v>
      </c>
      <c r="H84" s="16">
        <f t="shared" si="0"/>
        <v>0.23102310231023102</v>
      </c>
      <c r="I84" s="16">
        <f t="shared" si="1"/>
        <v>0.264026402640264</v>
      </c>
      <c r="J84" s="52">
        <v>0.33</v>
      </c>
      <c r="K84" s="8">
        <v>15</v>
      </c>
      <c r="L84" s="8">
        <v>1</v>
      </c>
      <c r="M84" s="12"/>
      <c r="N84" s="12"/>
      <c r="O84" s="12"/>
    </row>
    <row r="85" spans="2:15" ht="15">
      <c r="B85" s="14" t="s">
        <v>231</v>
      </c>
      <c r="C85" s="24" t="s">
        <v>157</v>
      </c>
      <c r="D85" s="23">
        <v>35.4</v>
      </c>
      <c r="E85" s="8">
        <v>0</v>
      </c>
      <c r="F85" s="8">
        <v>7</v>
      </c>
      <c r="G85" s="56">
        <v>6</v>
      </c>
      <c r="H85" s="16">
        <f t="shared" si="0"/>
        <v>0</v>
      </c>
      <c r="I85" s="16">
        <f t="shared" si="1"/>
        <v>0.1977401129943503</v>
      </c>
      <c r="J85" s="16">
        <v>0.16</v>
      </c>
      <c r="K85" s="8">
        <v>0</v>
      </c>
      <c r="L85" s="8">
        <v>0</v>
      </c>
      <c r="M85" s="12"/>
      <c r="N85" s="12"/>
      <c r="O85" s="12"/>
    </row>
    <row r="86" spans="2:15" ht="12.75">
      <c r="B86" s="14" t="s">
        <v>101</v>
      </c>
      <c r="C86" s="15" t="s">
        <v>10</v>
      </c>
      <c r="D86" s="17">
        <v>1002.4</v>
      </c>
      <c r="E86" s="8">
        <v>39</v>
      </c>
      <c r="F86" s="8">
        <v>16</v>
      </c>
      <c r="G86" s="56">
        <v>54</v>
      </c>
      <c r="H86" s="19">
        <f aca="true" t="shared" si="2" ref="H86:H91">E86/D86</f>
        <v>0.03890662410215483</v>
      </c>
      <c r="I86" s="19">
        <f aca="true" t="shared" si="3" ref="I86:I91">F86/D86</f>
        <v>0.01596169193934557</v>
      </c>
      <c r="J86" s="19">
        <v>0.05</v>
      </c>
      <c r="K86" s="8">
        <v>15</v>
      </c>
      <c r="L86" s="17">
        <v>8</v>
      </c>
      <c r="M86" s="12"/>
      <c r="N86" s="111"/>
      <c r="O86" s="111"/>
    </row>
    <row r="87" spans="2:15" ht="32.25" customHeight="1">
      <c r="B87" s="14" t="s">
        <v>102</v>
      </c>
      <c r="C87" s="15" t="s">
        <v>90</v>
      </c>
      <c r="D87" s="17">
        <v>147.8</v>
      </c>
      <c r="E87" s="8">
        <v>6</v>
      </c>
      <c r="F87" s="8">
        <v>11</v>
      </c>
      <c r="G87" s="56">
        <v>27</v>
      </c>
      <c r="H87" s="19">
        <f t="shared" si="2"/>
        <v>0.04059539918809201</v>
      </c>
      <c r="I87" s="19">
        <f t="shared" si="3"/>
        <v>0.07442489851150202</v>
      </c>
      <c r="J87" s="19">
        <v>0.18</v>
      </c>
      <c r="K87" s="8">
        <v>15</v>
      </c>
      <c r="L87" s="8">
        <v>4</v>
      </c>
      <c r="M87" s="12"/>
      <c r="N87" s="111"/>
      <c r="O87" s="111"/>
    </row>
    <row r="88" spans="2:15" ht="30" customHeight="1">
      <c r="B88" s="14" t="s">
        <v>200</v>
      </c>
      <c r="C88" s="15" t="s">
        <v>91</v>
      </c>
      <c r="D88" s="17">
        <v>60.5</v>
      </c>
      <c r="E88" s="8">
        <v>4</v>
      </c>
      <c r="F88" s="8">
        <v>4</v>
      </c>
      <c r="G88" s="56">
        <v>7</v>
      </c>
      <c r="H88" s="19">
        <f t="shared" si="2"/>
        <v>0.06611570247933884</v>
      </c>
      <c r="I88" s="19">
        <f t="shared" si="3"/>
        <v>0.06611570247933884</v>
      </c>
      <c r="J88" s="19">
        <v>0.11</v>
      </c>
      <c r="K88" s="8">
        <v>15</v>
      </c>
      <c r="L88" s="8">
        <v>1</v>
      </c>
      <c r="M88" s="12"/>
      <c r="N88" s="111"/>
      <c r="O88" s="111"/>
    </row>
    <row r="89" spans="2:15" ht="25.5">
      <c r="B89" s="14" t="s">
        <v>201</v>
      </c>
      <c r="C89" s="15" t="s">
        <v>92</v>
      </c>
      <c r="D89" s="17">
        <v>166.2</v>
      </c>
      <c r="E89" s="8">
        <v>5</v>
      </c>
      <c r="F89" s="8">
        <v>7</v>
      </c>
      <c r="G89" s="56">
        <v>7</v>
      </c>
      <c r="H89" s="34">
        <f t="shared" si="2"/>
        <v>0.030084235860409148</v>
      </c>
      <c r="I89" s="19">
        <f t="shared" si="3"/>
        <v>0.04211793020457281</v>
      </c>
      <c r="J89" s="19">
        <v>0.04</v>
      </c>
      <c r="K89" s="8">
        <v>15</v>
      </c>
      <c r="L89" s="8">
        <v>1</v>
      </c>
      <c r="M89" s="12"/>
      <c r="N89" s="111"/>
      <c r="O89" s="111"/>
    </row>
    <row r="90" spans="2:15" ht="12.75">
      <c r="B90" s="14" t="s">
        <v>233</v>
      </c>
      <c r="C90" s="15" t="s">
        <v>134</v>
      </c>
      <c r="D90" s="17">
        <v>31.01</v>
      </c>
      <c r="E90" s="8">
        <v>0</v>
      </c>
      <c r="F90" s="8">
        <v>5</v>
      </c>
      <c r="G90" s="56">
        <v>57</v>
      </c>
      <c r="H90" s="34">
        <f t="shared" si="2"/>
        <v>0</v>
      </c>
      <c r="I90" s="19">
        <f t="shared" si="3"/>
        <v>0.16123831022250887</v>
      </c>
      <c r="J90" s="16">
        <v>1.8</v>
      </c>
      <c r="K90" s="8">
        <v>15</v>
      </c>
      <c r="L90" s="8">
        <v>8</v>
      </c>
      <c r="M90" s="12"/>
      <c r="N90" s="12"/>
      <c r="O90" s="12"/>
    </row>
    <row r="91" spans="2:15" ht="30">
      <c r="B91" s="14" t="s">
        <v>234</v>
      </c>
      <c r="C91" s="25" t="s">
        <v>172</v>
      </c>
      <c r="D91" s="23">
        <v>45.4</v>
      </c>
      <c r="E91" s="8">
        <v>10</v>
      </c>
      <c r="F91" s="8">
        <v>15</v>
      </c>
      <c r="G91" s="56"/>
      <c r="H91" s="34">
        <f t="shared" si="2"/>
        <v>0.22026431718061676</v>
      </c>
      <c r="I91" s="19">
        <f t="shared" si="3"/>
        <v>0.3303964757709251</v>
      </c>
      <c r="J91" s="19">
        <v>0</v>
      </c>
      <c r="K91" s="8">
        <v>0</v>
      </c>
      <c r="L91" s="8">
        <v>0</v>
      </c>
      <c r="M91" s="12"/>
      <c r="N91" s="12"/>
      <c r="O91" s="12"/>
    </row>
    <row r="92" spans="2:15" ht="15">
      <c r="B92" s="14" t="s">
        <v>235</v>
      </c>
      <c r="C92" s="25" t="s">
        <v>150</v>
      </c>
      <c r="D92" s="23">
        <v>20.5</v>
      </c>
      <c r="E92" s="8">
        <v>0</v>
      </c>
      <c r="F92" s="8">
        <v>1</v>
      </c>
      <c r="G92" s="56">
        <v>57</v>
      </c>
      <c r="H92" s="8">
        <v>0</v>
      </c>
      <c r="I92" s="8">
        <v>0</v>
      </c>
      <c r="J92" s="19">
        <v>2.7</v>
      </c>
      <c r="K92" s="8">
        <v>15</v>
      </c>
      <c r="L92" s="8">
        <v>8</v>
      </c>
      <c r="M92" s="12"/>
      <c r="N92" s="12"/>
      <c r="O92" s="12"/>
    </row>
    <row r="93" spans="2:15" ht="12.75">
      <c r="B93" s="14" t="s">
        <v>104</v>
      </c>
      <c r="C93" s="15" t="s">
        <v>10</v>
      </c>
      <c r="D93" s="29">
        <v>2738.4</v>
      </c>
      <c r="E93" s="8">
        <v>235</v>
      </c>
      <c r="F93" s="8">
        <v>67</v>
      </c>
      <c r="G93" s="56">
        <v>10</v>
      </c>
      <c r="H93" s="16" t="s">
        <v>174</v>
      </c>
      <c r="I93" s="16">
        <f>F93/D93</f>
        <v>0.024466841951504528</v>
      </c>
      <c r="J93" s="19" t="s">
        <v>222</v>
      </c>
      <c r="K93" s="8">
        <v>15</v>
      </c>
      <c r="L93" s="8">
        <v>1</v>
      </c>
      <c r="M93" s="12"/>
      <c r="N93" s="111"/>
      <c r="O93" s="111"/>
    </row>
    <row r="94" spans="2:15" ht="28.5" customHeight="1">
      <c r="B94" s="14" t="s">
        <v>105</v>
      </c>
      <c r="C94" s="15" t="s">
        <v>96</v>
      </c>
      <c r="D94" s="17">
        <v>171.3</v>
      </c>
      <c r="E94" s="8">
        <v>14</v>
      </c>
      <c r="F94" s="8">
        <v>14</v>
      </c>
      <c r="G94" s="56">
        <v>3</v>
      </c>
      <c r="H94" s="16">
        <v>0.1</v>
      </c>
      <c r="I94" s="16">
        <f>F94/D94</f>
        <v>0.08172796263864565</v>
      </c>
      <c r="J94" s="19">
        <v>0.01</v>
      </c>
      <c r="K94" s="8">
        <v>15</v>
      </c>
      <c r="L94" s="8">
        <v>0</v>
      </c>
      <c r="M94" s="12"/>
      <c r="N94" s="111"/>
      <c r="O94" s="111"/>
    </row>
    <row r="95" spans="2:15" ht="12.75">
      <c r="B95" s="14" t="s">
        <v>237</v>
      </c>
      <c r="C95" s="15" t="s">
        <v>26</v>
      </c>
      <c r="D95" s="17">
        <v>1607.2</v>
      </c>
      <c r="E95" s="8">
        <v>160</v>
      </c>
      <c r="F95" s="8">
        <v>159</v>
      </c>
      <c r="G95" s="56">
        <v>6</v>
      </c>
      <c r="H95" s="16">
        <v>0.1</v>
      </c>
      <c r="I95" s="16">
        <f>F95/D95</f>
        <v>0.09892981582877053</v>
      </c>
      <c r="J95" s="52">
        <v>0.003</v>
      </c>
      <c r="K95" s="8">
        <v>0</v>
      </c>
      <c r="L95" s="8">
        <v>0</v>
      </c>
      <c r="M95" s="12"/>
      <c r="N95" s="111"/>
      <c r="O95" s="111"/>
    </row>
    <row r="96" spans="2:15" ht="12.75">
      <c r="B96" s="14" t="s">
        <v>238</v>
      </c>
      <c r="C96" s="15" t="s">
        <v>27</v>
      </c>
      <c r="D96" s="17">
        <v>554</v>
      </c>
      <c r="E96" s="8">
        <v>61</v>
      </c>
      <c r="F96" s="8">
        <v>61</v>
      </c>
      <c r="G96" s="56">
        <v>5</v>
      </c>
      <c r="H96" s="16">
        <v>0.1</v>
      </c>
      <c r="I96" s="16">
        <f>F96/D96</f>
        <v>0.11010830324909747</v>
      </c>
      <c r="J96" s="52">
        <v>0.009</v>
      </c>
      <c r="K96" s="8">
        <v>15</v>
      </c>
      <c r="L96" s="8">
        <v>0</v>
      </c>
      <c r="M96" s="12"/>
      <c r="N96" s="111"/>
      <c r="O96" s="111"/>
    </row>
    <row r="97" spans="2:15" ht="12.75">
      <c r="B97" s="14" t="s">
        <v>107</v>
      </c>
      <c r="C97" s="15" t="s">
        <v>4</v>
      </c>
      <c r="D97" s="17">
        <v>1351.6</v>
      </c>
      <c r="E97" s="8">
        <v>70</v>
      </c>
      <c r="F97" s="8">
        <v>54</v>
      </c>
      <c r="G97" s="56"/>
      <c r="H97" s="16">
        <v>0.1</v>
      </c>
      <c r="I97" s="16">
        <f>F97/D97</f>
        <v>0.03995264871263688</v>
      </c>
      <c r="J97" s="19">
        <v>0</v>
      </c>
      <c r="K97" s="8">
        <v>0</v>
      </c>
      <c r="L97" s="8">
        <v>0</v>
      </c>
      <c r="M97" s="12"/>
      <c r="N97" s="111"/>
      <c r="O97" s="111"/>
    </row>
    <row r="98" spans="2:15" ht="12.75">
      <c r="B98" s="14" t="s">
        <v>108</v>
      </c>
      <c r="C98" s="15" t="s">
        <v>28</v>
      </c>
      <c r="D98" s="17">
        <v>2838.4</v>
      </c>
      <c r="E98" s="8">
        <v>201</v>
      </c>
      <c r="F98" s="8">
        <v>209</v>
      </c>
      <c r="G98" s="56">
        <v>6</v>
      </c>
      <c r="H98" s="19">
        <v>0.02</v>
      </c>
      <c r="I98" s="16">
        <v>0.07</v>
      </c>
      <c r="J98" s="19">
        <v>0.002</v>
      </c>
      <c r="K98" s="8">
        <v>15</v>
      </c>
      <c r="L98" s="8">
        <v>0</v>
      </c>
      <c r="M98" s="12"/>
      <c r="N98" s="111"/>
      <c r="O98" s="111"/>
    </row>
    <row r="99" spans="2:15" ht="12.75">
      <c r="B99" s="14" t="s">
        <v>114</v>
      </c>
      <c r="C99" s="15" t="s">
        <v>10</v>
      </c>
      <c r="D99" s="29">
        <v>776.8</v>
      </c>
      <c r="E99" s="8">
        <v>218</v>
      </c>
      <c r="F99" s="8">
        <v>40</v>
      </c>
      <c r="G99" s="56">
        <v>28</v>
      </c>
      <c r="H99" s="19">
        <f>E99/D99</f>
        <v>0.28063851699279097</v>
      </c>
      <c r="I99" s="19">
        <f>F99/D99</f>
        <v>0.05149330587023687</v>
      </c>
      <c r="J99" s="19">
        <v>0.03</v>
      </c>
      <c r="K99" s="8">
        <v>15</v>
      </c>
      <c r="L99" s="8">
        <v>4</v>
      </c>
      <c r="M99" s="12"/>
      <c r="N99" s="111"/>
      <c r="O99" s="111"/>
    </row>
    <row r="100" spans="2:15" ht="25.5">
      <c r="B100" s="14" t="s">
        <v>115</v>
      </c>
      <c r="C100" s="15" t="s">
        <v>103</v>
      </c>
      <c r="D100" s="17">
        <v>312.9</v>
      </c>
      <c r="E100" s="8">
        <v>11</v>
      </c>
      <c r="F100" s="8">
        <v>4</v>
      </c>
      <c r="G100" s="56">
        <v>2</v>
      </c>
      <c r="H100" s="19">
        <f aca="true" t="shared" si="4" ref="H100:H106">E100/D100</f>
        <v>0.03515500159795462</v>
      </c>
      <c r="I100" s="19">
        <f aca="true" t="shared" si="5" ref="I100:I106">F100/D100</f>
        <v>0.01278363694471077</v>
      </c>
      <c r="J100" s="19">
        <v>0.006</v>
      </c>
      <c r="K100" s="8">
        <v>15</v>
      </c>
      <c r="L100" s="8">
        <v>0</v>
      </c>
      <c r="M100" s="12"/>
      <c r="N100" s="111"/>
      <c r="O100" s="111"/>
    </row>
    <row r="101" spans="2:15" ht="12.75">
      <c r="B101" s="14" t="s">
        <v>116</v>
      </c>
      <c r="C101" s="15" t="s">
        <v>135</v>
      </c>
      <c r="D101" s="17">
        <v>54.5</v>
      </c>
      <c r="E101" s="8">
        <v>0</v>
      </c>
      <c r="F101" s="32">
        <v>0</v>
      </c>
      <c r="G101" s="56">
        <v>4</v>
      </c>
      <c r="H101" s="34">
        <f t="shared" si="4"/>
        <v>0</v>
      </c>
      <c r="I101" s="34">
        <f t="shared" si="5"/>
        <v>0</v>
      </c>
      <c r="J101" s="52">
        <v>0.07</v>
      </c>
      <c r="K101" s="8">
        <v>15</v>
      </c>
      <c r="L101" s="8">
        <v>0</v>
      </c>
      <c r="M101" s="12"/>
      <c r="N101" s="12"/>
      <c r="O101" s="12"/>
    </row>
    <row r="102" spans="2:15" ht="12.75">
      <c r="B102" s="14" t="s">
        <v>117</v>
      </c>
      <c r="C102" s="15" t="s">
        <v>29</v>
      </c>
      <c r="D102" s="17">
        <v>30.5</v>
      </c>
      <c r="E102" s="8">
        <v>0</v>
      </c>
      <c r="F102" s="8">
        <v>0</v>
      </c>
      <c r="G102" s="56">
        <v>2</v>
      </c>
      <c r="H102" s="34">
        <f t="shared" si="4"/>
        <v>0</v>
      </c>
      <c r="I102" s="34">
        <f t="shared" si="5"/>
        <v>0</v>
      </c>
      <c r="J102" s="52">
        <v>0</v>
      </c>
      <c r="K102" s="8">
        <v>0</v>
      </c>
      <c r="L102" s="8">
        <v>0</v>
      </c>
      <c r="M102" s="12"/>
      <c r="N102" s="111"/>
      <c r="O102" s="111"/>
    </row>
    <row r="103" spans="2:15" ht="28.5" customHeight="1">
      <c r="B103" s="14" t="s">
        <v>118</v>
      </c>
      <c r="C103" s="15" t="s">
        <v>30</v>
      </c>
      <c r="D103" s="17">
        <v>25.3</v>
      </c>
      <c r="E103" s="8">
        <v>0</v>
      </c>
      <c r="F103" s="8">
        <v>1</v>
      </c>
      <c r="G103" s="56">
        <v>2</v>
      </c>
      <c r="H103" s="19">
        <f t="shared" si="4"/>
        <v>0</v>
      </c>
      <c r="I103" s="34">
        <f t="shared" si="5"/>
        <v>0.039525691699604744</v>
      </c>
      <c r="J103" s="52">
        <v>0.07</v>
      </c>
      <c r="K103" s="8">
        <v>15</v>
      </c>
      <c r="L103" s="8">
        <v>0</v>
      </c>
      <c r="M103" s="12"/>
      <c r="N103" s="111"/>
      <c r="O103" s="111"/>
    </row>
    <row r="104" spans="2:15" ht="18.75" customHeight="1">
      <c r="B104" s="14" t="s">
        <v>119</v>
      </c>
      <c r="C104" s="15" t="s">
        <v>31</v>
      </c>
      <c r="D104" s="17">
        <v>284.8</v>
      </c>
      <c r="E104" s="8">
        <v>80</v>
      </c>
      <c r="F104" s="8">
        <v>0</v>
      </c>
      <c r="G104" s="56">
        <v>46</v>
      </c>
      <c r="H104" s="19">
        <f t="shared" si="4"/>
        <v>0.28089887640449435</v>
      </c>
      <c r="I104" s="19">
        <f t="shared" si="5"/>
        <v>0</v>
      </c>
      <c r="J104" s="52">
        <v>0.2</v>
      </c>
      <c r="K104" s="8">
        <v>15</v>
      </c>
      <c r="L104" s="8">
        <v>6</v>
      </c>
      <c r="M104" s="12"/>
      <c r="N104" s="111"/>
      <c r="O104" s="111"/>
    </row>
    <row r="105" spans="2:15" ht="18.75" customHeight="1">
      <c r="B105" s="14" t="s">
        <v>120</v>
      </c>
      <c r="C105" s="22" t="s">
        <v>151</v>
      </c>
      <c r="D105" s="17">
        <v>35.2</v>
      </c>
      <c r="E105" s="8">
        <v>10</v>
      </c>
      <c r="F105" s="8">
        <v>40</v>
      </c>
      <c r="G105" s="56"/>
      <c r="H105" s="19">
        <f t="shared" si="4"/>
        <v>0.28409090909090906</v>
      </c>
      <c r="I105" s="19">
        <f t="shared" si="5"/>
        <v>1.1363636363636362</v>
      </c>
      <c r="J105" s="52">
        <v>0</v>
      </c>
      <c r="K105" s="8">
        <v>0</v>
      </c>
      <c r="L105" s="8">
        <v>0</v>
      </c>
      <c r="M105" s="12"/>
      <c r="N105" s="12"/>
      <c r="O105" s="12"/>
    </row>
    <row r="106" spans="2:15" ht="18.75" customHeight="1">
      <c r="B106" s="14" t="s">
        <v>121</v>
      </c>
      <c r="C106" s="22" t="s">
        <v>210</v>
      </c>
      <c r="D106" s="17">
        <v>47.1</v>
      </c>
      <c r="E106" s="8">
        <v>0</v>
      </c>
      <c r="F106" s="8">
        <v>13</v>
      </c>
      <c r="G106" s="56"/>
      <c r="H106" s="19">
        <f t="shared" si="4"/>
        <v>0</v>
      </c>
      <c r="I106" s="19">
        <f t="shared" si="5"/>
        <v>0.2760084925690021</v>
      </c>
      <c r="J106" s="52">
        <v>0</v>
      </c>
      <c r="K106" s="8">
        <v>0</v>
      </c>
      <c r="L106" s="8">
        <v>0</v>
      </c>
      <c r="M106" s="12"/>
      <c r="N106" s="12"/>
      <c r="O106" s="12"/>
    </row>
    <row r="107" spans="2:15" ht="12.75">
      <c r="B107" s="14" t="s">
        <v>123</v>
      </c>
      <c r="C107" s="22" t="s">
        <v>10</v>
      </c>
      <c r="D107" s="17">
        <v>891.1</v>
      </c>
      <c r="E107" s="8">
        <v>80</v>
      </c>
      <c r="F107" s="8">
        <v>90</v>
      </c>
      <c r="G107" s="56">
        <v>18</v>
      </c>
      <c r="H107" s="8">
        <v>0.04</v>
      </c>
      <c r="I107" s="16">
        <v>0.4</v>
      </c>
      <c r="J107" s="16">
        <v>0.02</v>
      </c>
      <c r="K107" s="8">
        <v>15</v>
      </c>
      <c r="L107" s="8">
        <v>2</v>
      </c>
      <c r="M107" s="12"/>
      <c r="N107" s="111"/>
      <c r="O107" s="111"/>
    </row>
    <row r="108" spans="2:15" ht="27" customHeight="1">
      <c r="B108" s="14" t="s">
        <v>124</v>
      </c>
      <c r="C108" s="22" t="s">
        <v>106</v>
      </c>
      <c r="D108" s="17">
        <v>57.6</v>
      </c>
      <c r="E108" s="8">
        <v>4</v>
      </c>
      <c r="F108" s="8">
        <v>3</v>
      </c>
      <c r="G108" s="56">
        <v>5</v>
      </c>
      <c r="H108" s="8">
        <v>0</v>
      </c>
      <c r="I108" s="16">
        <v>0.7</v>
      </c>
      <c r="J108" s="16">
        <v>0.08</v>
      </c>
      <c r="K108" s="8">
        <v>15</v>
      </c>
      <c r="L108" s="8">
        <v>0</v>
      </c>
      <c r="M108" s="12"/>
      <c r="N108" s="111"/>
      <c r="O108" s="111"/>
    </row>
    <row r="109" spans="2:15" ht="18" customHeight="1">
      <c r="B109" s="14" t="s">
        <v>177</v>
      </c>
      <c r="C109" s="15" t="s">
        <v>211</v>
      </c>
      <c r="D109" s="37">
        <v>40.6</v>
      </c>
      <c r="E109" s="8">
        <v>0</v>
      </c>
      <c r="F109" s="8">
        <v>0</v>
      </c>
      <c r="G109" s="56">
        <v>4</v>
      </c>
      <c r="H109" s="8">
        <v>0</v>
      </c>
      <c r="I109" s="8">
        <v>0</v>
      </c>
      <c r="J109" s="8">
        <v>0.1</v>
      </c>
      <c r="K109" s="8">
        <v>15</v>
      </c>
      <c r="L109" s="8">
        <v>0</v>
      </c>
      <c r="M109" s="12"/>
      <c r="N109" s="12"/>
      <c r="O109" s="12"/>
    </row>
    <row r="110" spans="2:15" ht="12.75">
      <c r="B110" s="14" t="s">
        <v>202</v>
      </c>
      <c r="C110" s="22" t="s">
        <v>136</v>
      </c>
      <c r="D110" s="17">
        <v>54.3</v>
      </c>
      <c r="E110" s="8">
        <v>15</v>
      </c>
      <c r="F110" s="8">
        <v>15</v>
      </c>
      <c r="G110" s="56">
        <v>6</v>
      </c>
      <c r="H110" s="8">
        <v>0</v>
      </c>
      <c r="I110" s="16">
        <v>0.2</v>
      </c>
      <c r="J110" s="16">
        <v>0.11</v>
      </c>
      <c r="K110" s="8">
        <v>15</v>
      </c>
      <c r="L110" s="8">
        <v>0</v>
      </c>
      <c r="M110" s="12"/>
      <c r="N110" s="12"/>
      <c r="O110" s="12"/>
    </row>
    <row r="111" spans="2:15" ht="12.75">
      <c r="B111" s="14" t="s">
        <v>243</v>
      </c>
      <c r="C111" s="22" t="s">
        <v>137</v>
      </c>
      <c r="D111" s="17">
        <v>96.9</v>
      </c>
      <c r="E111" s="8">
        <v>10</v>
      </c>
      <c r="F111" s="8">
        <v>26</v>
      </c>
      <c r="G111" s="56">
        <v>32</v>
      </c>
      <c r="H111" s="8">
        <v>0</v>
      </c>
      <c r="I111" s="16">
        <v>0.1</v>
      </c>
      <c r="J111" s="16">
        <v>0.33</v>
      </c>
      <c r="K111" s="8">
        <v>15</v>
      </c>
      <c r="L111" s="8">
        <v>4</v>
      </c>
      <c r="M111" s="12"/>
      <c r="N111" s="12"/>
      <c r="O111" s="12"/>
    </row>
    <row r="112" spans="2:15" ht="12.75">
      <c r="B112" s="14" t="s">
        <v>244</v>
      </c>
      <c r="C112" s="22" t="s">
        <v>138</v>
      </c>
      <c r="D112" s="17">
        <v>31.2</v>
      </c>
      <c r="E112" s="8">
        <v>0</v>
      </c>
      <c r="F112" s="8">
        <v>3</v>
      </c>
      <c r="G112" s="56">
        <v>6</v>
      </c>
      <c r="H112" s="8">
        <v>0</v>
      </c>
      <c r="I112" s="34">
        <v>0</v>
      </c>
      <c r="J112" s="16">
        <v>0.2</v>
      </c>
      <c r="K112" s="8">
        <v>15</v>
      </c>
      <c r="L112" s="8">
        <v>0</v>
      </c>
      <c r="M112" s="12"/>
      <c r="N112" s="12"/>
      <c r="O112" s="12"/>
    </row>
    <row r="113" spans="2:15" ht="12.75">
      <c r="B113" s="14" t="s">
        <v>245</v>
      </c>
      <c r="C113" s="22" t="s">
        <v>139</v>
      </c>
      <c r="D113" s="17">
        <v>15.5</v>
      </c>
      <c r="E113" s="8">
        <v>0</v>
      </c>
      <c r="F113" s="8">
        <v>2</v>
      </c>
      <c r="G113" s="56">
        <v>1</v>
      </c>
      <c r="H113" s="8">
        <v>0</v>
      </c>
      <c r="I113" s="34">
        <v>0</v>
      </c>
      <c r="J113" s="16">
        <v>0.06</v>
      </c>
      <c r="K113" s="8">
        <v>15</v>
      </c>
      <c r="L113" s="8">
        <v>0</v>
      </c>
      <c r="M113" s="12"/>
      <c r="N113" s="12"/>
      <c r="O113" s="12"/>
    </row>
    <row r="114" spans="2:15" ht="12.75">
      <c r="B114" s="14" t="s">
        <v>246</v>
      </c>
      <c r="C114" s="38" t="s">
        <v>152</v>
      </c>
      <c r="D114" s="39">
        <v>52.1</v>
      </c>
      <c r="E114" s="8">
        <v>0</v>
      </c>
      <c r="F114" s="8">
        <v>3</v>
      </c>
      <c r="G114" s="56">
        <v>5</v>
      </c>
      <c r="H114" s="8">
        <v>0</v>
      </c>
      <c r="I114" s="34">
        <v>0</v>
      </c>
      <c r="J114" s="16">
        <v>0.09</v>
      </c>
      <c r="K114" s="8">
        <v>15</v>
      </c>
      <c r="L114" s="8">
        <v>0</v>
      </c>
      <c r="M114" s="12"/>
      <c r="N114" s="12"/>
      <c r="O114" s="12"/>
    </row>
    <row r="115" spans="2:15" ht="12.75">
      <c r="B115" s="14" t="s">
        <v>247</v>
      </c>
      <c r="C115" s="38" t="s">
        <v>153</v>
      </c>
      <c r="D115" s="39">
        <v>59.4</v>
      </c>
      <c r="E115" s="8">
        <v>0</v>
      </c>
      <c r="F115" s="8">
        <v>5</v>
      </c>
      <c r="G115" s="56">
        <v>8</v>
      </c>
      <c r="H115" s="8">
        <v>0</v>
      </c>
      <c r="I115" s="8">
        <v>0</v>
      </c>
      <c r="J115" s="16">
        <v>0.13</v>
      </c>
      <c r="K115" s="8">
        <v>15</v>
      </c>
      <c r="L115" s="8">
        <v>1</v>
      </c>
      <c r="M115" s="12"/>
      <c r="N115" s="12"/>
      <c r="O115" s="12"/>
    </row>
    <row r="116" spans="2:15" ht="12.75">
      <c r="B116" s="14" t="s">
        <v>248</v>
      </c>
      <c r="C116" s="38" t="s">
        <v>154</v>
      </c>
      <c r="D116" s="39">
        <v>13.8</v>
      </c>
      <c r="E116" s="8">
        <v>0</v>
      </c>
      <c r="F116" s="8">
        <v>2</v>
      </c>
      <c r="G116" s="56">
        <v>2</v>
      </c>
      <c r="H116" s="8">
        <v>0</v>
      </c>
      <c r="I116" s="8">
        <v>0</v>
      </c>
      <c r="J116" s="16">
        <v>0.14</v>
      </c>
      <c r="K116" s="8">
        <v>15</v>
      </c>
      <c r="L116" s="8">
        <v>0</v>
      </c>
      <c r="M116" s="12"/>
      <c r="N116" s="12"/>
      <c r="O116" s="12"/>
    </row>
    <row r="117" spans="2:15" ht="12.75">
      <c r="B117" s="14" t="s">
        <v>249</v>
      </c>
      <c r="C117" s="38" t="s">
        <v>175</v>
      </c>
      <c r="D117" s="39">
        <v>56.6</v>
      </c>
      <c r="E117" s="8">
        <v>0</v>
      </c>
      <c r="F117" s="8">
        <v>0</v>
      </c>
      <c r="G117" s="56"/>
      <c r="H117" s="8">
        <v>0</v>
      </c>
      <c r="I117" s="8">
        <v>0</v>
      </c>
      <c r="J117" s="34">
        <v>0</v>
      </c>
      <c r="K117" s="8">
        <v>0</v>
      </c>
      <c r="L117" s="8">
        <v>0</v>
      </c>
      <c r="M117" s="12"/>
      <c r="N117" s="12"/>
      <c r="O117" s="12"/>
    </row>
    <row r="118" spans="2:15" ht="12.75">
      <c r="B118" s="14" t="s">
        <v>250</v>
      </c>
      <c r="C118" s="38" t="s">
        <v>176</v>
      </c>
      <c r="D118" s="39">
        <v>40.8</v>
      </c>
      <c r="E118" s="8">
        <v>0</v>
      </c>
      <c r="F118" s="8">
        <v>0</v>
      </c>
      <c r="G118" s="56">
        <v>17</v>
      </c>
      <c r="H118" s="8">
        <v>0</v>
      </c>
      <c r="I118" s="8">
        <v>0</v>
      </c>
      <c r="J118" s="52">
        <v>0.41</v>
      </c>
      <c r="K118" s="8">
        <v>15</v>
      </c>
      <c r="L118" s="8">
        <v>2</v>
      </c>
      <c r="M118" s="12"/>
      <c r="N118" s="12"/>
      <c r="O118" s="12"/>
    </row>
    <row r="119" spans="2:15" ht="13.5" customHeight="1">
      <c r="B119" s="14" t="s">
        <v>203</v>
      </c>
      <c r="C119" s="15" t="s">
        <v>4</v>
      </c>
      <c r="D119" s="17">
        <v>816</v>
      </c>
      <c r="E119" s="8">
        <v>150</v>
      </c>
      <c r="F119" s="8">
        <v>275</v>
      </c>
      <c r="G119" s="65">
        <v>720</v>
      </c>
      <c r="H119" s="8">
        <v>0.2</v>
      </c>
      <c r="I119" s="8">
        <v>0.3</v>
      </c>
      <c r="J119" s="8">
        <v>0.88</v>
      </c>
      <c r="K119" s="8">
        <v>2</v>
      </c>
      <c r="L119" s="60">
        <v>10</v>
      </c>
      <c r="M119" s="35"/>
      <c r="N119" s="35"/>
      <c r="O119" s="35"/>
    </row>
    <row r="120" spans="2:15" ht="13.5" customHeight="1">
      <c r="B120" s="14" t="s">
        <v>204</v>
      </c>
      <c r="C120" s="15" t="s">
        <v>179</v>
      </c>
      <c r="D120" s="17">
        <v>194.7</v>
      </c>
      <c r="E120" s="8">
        <v>0</v>
      </c>
      <c r="F120" s="8">
        <v>10</v>
      </c>
      <c r="G120" s="56">
        <v>10</v>
      </c>
      <c r="H120" s="8">
        <v>0</v>
      </c>
      <c r="I120" s="8">
        <v>0.05</v>
      </c>
      <c r="J120" s="8">
        <v>0.05</v>
      </c>
      <c r="K120" s="8">
        <v>15</v>
      </c>
      <c r="L120" s="8">
        <v>1</v>
      </c>
      <c r="M120" s="35"/>
      <c r="N120" s="35"/>
      <c r="O120" s="35"/>
    </row>
    <row r="121" spans="2:15" ht="13.5" customHeight="1">
      <c r="B121" s="14" t="s">
        <v>205</v>
      </c>
      <c r="C121" s="15" t="s">
        <v>180</v>
      </c>
      <c r="D121" s="17">
        <v>79.3</v>
      </c>
      <c r="E121" s="8">
        <v>0</v>
      </c>
      <c r="F121" s="8">
        <v>0</v>
      </c>
      <c r="G121" s="56">
        <v>13</v>
      </c>
      <c r="H121" s="8">
        <v>0</v>
      </c>
      <c r="I121" s="8">
        <v>0</v>
      </c>
      <c r="J121" s="8">
        <v>0.16</v>
      </c>
      <c r="K121" s="8">
        <v>15</v>
      </c>
      <c r="L121" s="8">
        <v>1</v>
      </c>
      <c r="M121" s="35"/>
      <c r="N121" s="35"/>
      <c r="O121" s="35"/>
    </row>
    <row r="122" spans="2:15" ht="13.5" customHeight="1">
      <c r="B122" s="14" t="s">
        <v>206</v>
      </c>
      <c r="C122" s="15" t="s">
        <v>146</v>
      </c>
      <c r="D122" s="17">
        <v>69</v>
      </c>
      <c r="E122" s="8">
        <v>0</v>
      </c>
      <c r="F122" s="56">
        <v>0</v>
      </c>
      <c r="G122" s="56">
        <v>70</v>
      </c>
      <c r="H122" s="8">
        <v>0</v>
      </c>
      <c r="I122" s="8">
        <v>0</v>
      </c>
      <c r="J122" s="8">
        <v>1</v>
      </c>
      <c r="K122" s="64">
        <v>9</v>
      </c>
      <c r="L122" s="64">
        <v>5</v>
      </c>
      <c r="M122" s="35"/>
      <c r="N122" s="35"/>
      <c r="O122" s="35"/>
    </row>
    <row r="123" spans="2:15" ht="12.75">
      <c r="B123" s="14" t="s">
        <v>207</v>
      </c>
      <c r="C123" s="15" t="s">
        <v>10</v>
      </c>
      <c r="D123" s="17">
        <v>359.01</v>
      </c>
      <c r="E123" s="8">
        <v>21</v>
      </c>
      <c r="F123" s="8">
        <v>3</v>
      </c>
      <c r="G123" s="56">
        <v>9</v>
      </c>
      <c r="H123" s="16">
        <f>E123/D123</f>
        <v>0.05849419236232974</v>
      </c>
      <c r="I123" s="16">
        <f>F123/D123</f>
        <v>0.008356313194618534</v>
      </c>
      <c r="J123" s="19">
        <v>0.02</v>
      </c>
      <c r="K123" s="8">
        <v>15</v>
      </c>
      <c r="L123" s="8">
        <v>1</v>
      </c>
      <c r="M123" s="12"/>
      <c r="N123" s="111"/>
      <c r="O123" s="111"/>
    </row>
    <row r="124" spans="2:15" ht="28.5" customHeight="1">
      <c r="B124" s="14" t="s">
        <v>208</v>
      </c>
      <c r="C124" s="15" t="s">
        <v>109</v>
      </c>
      <c r="D124" s="17">
        <v>65.5</v>
      </c>
      <c r="E124" s="8">
        <v>6</v>
      </c>
      <c r="F124" s="8">
        <v>5</v>
      </c>
      <c r="G124" s="56">
        <v>6</v>
      </c>
      <c r="H124" s="16">
        <f aca="true" t="shared" si="6" ref="H124:H135">E124/D124</f>
        <v>0.0916030534351145</v>
      </c>
      <c r="I124" s="16">
        <f aca="true" t="shared" si="7" ref="I124:I135">F124/D124</f>
        <v>0.07633587786259542</v>
      </c>
      <c r="J124" s="19">
        <v>0.09</v>
      </c>
      <c r="K124" s="8">
        <v>15</v>
      </c>
      <c r="L124" s="8">
        <v>0</v>
      </c>
      <c r="M124" s="12"/>
      <c r="N124" s="111"/>
      <c r="O124" s="111"/>
    </row>
    <row r="125" spans="2:15" ht="31.5" customHeight="1">
      <c r="B125" s="14" t="s">
        <v>209</v>
      </c>
      <c r="C125" s="15" t="s">
        <v>110</v>
      </c>
      <c r="D125" s="17">
        <v>69.3</v>
      </c>
      <c r="E125" s="8">
        <v>6</v>
      </c>
      <c r="F125" s="8">
        <v>3</v>
      </c>
      <c r="G125" s="56">
        <v>2</v>
      </c>
      <c r="H125" s="16">
        <f t="shared" si="6"/>
        <v>0.08658008658008659</v>
      </c>
      <c r="I125" s="16">
        <f t="shared" si="7"/>
        <v>0.043290043290043295</v>
      </c>
      <c r="J125" s="19">
        <v>0.02</v>
      </c>
      <c r="K125" s="8">
        <v>15</v>
      </c>
      <c r="L125" s="8">
        <v>0</v>
      </c>
      <c r="M125" s="12"/>
      <c r="N125" s="111"/>
      <c r="O125" s="111"/>
    </row>
    <row r="126" spans="2:15" ht="30.75" customHeight="1">
      <c r="B126" s="14" t="s">
        <v>252</v>
      </c>
      <c r="C126" s="15" t="s">
        <v>111</v>
      </c>
      <c r="D126" s="17">
        <v>66.2</v>
      </c>
      <c r="E126" s="8">
        <v>8</v>
      </c>
      <c r="F126" s="8">
        <v>4</v>
      </c>
      <c r="G126" s="56">
        <v>5</v>
      </c>
      <c r="H126" s="16">
        <f t="shared" si="6"/>
        <v>0.12084592145015105</v>
      </c>
      <c r="I126" s="16">
        <f t="shared" si="7"/>
        <v>0.060422960725075525</v>
      </c>
      <c r="J126" s="19">
        <v>0.07</v>
      </c>
      <c r="K126" s="8">
        <v>15</v>
      </c>
      <c r="L126" s="8">
        <v>0</v>
      </c>
      <c r="M126" s="12"/>
      <c r="N126" s="111"/>
      <c r="O126" s="111"/>
    </row>
    <row r="127" spans="2:15" ht="30.75" customHeight="1">
      <c r="B127" s="14" t="s">
        <v>253</v>
      </c>
      <c r="C127" s="15" t="s">
        <v>112</v>
      </c>
      <c r="D127" s="17">
        <v>78.5</v>
      </c>
      <c r="E127" s="8">
        <v>2</v>
      </c>
      <c r="F127" s="8">
        <v>3</v>
      </c>
      <c r="G127" s="56">
        <v>3</v>
      </c>
      <c r="H127" s="16">
        <f t="shared" si="6"/>
        <v>0.025477707006369428</v>
      </c>
      <c r="I127" s="16">
        <f t="shared" si="7"/>
        <v>0.03821656050955414</v>
      </c>
      <c r="J127" s="19">
        <v>0.03</v>
      </c>
      <c r="K127" s="8">
        <v>15</v>
      </c>
      <c r="L127" s="8">
        <v>0</v>
      </c>
      <c r="M127" s="12"/>
      <c r="N127" s="111"/>
      <c r="O127" s="111"/>
    </row>
    <row r="128" spans="2:15" ht="33.75" customHeight="1">
      <c r="B128" s="14" t="s">
        <v>254</v>
      </c>
      <c r="C128" s="15" t="s">
        <v>113</v>
      </c>
      <c r="D128" s="17">
        <v>81</v>
      </c>
      <c r="E128" s="8">
        <v>3</v>
      </c>
      <c r="F128" s="8">
        <v>5</v>
      </c>
      <c r="G128" s="56">
        <v>4</v>
      </c>
      <c r="H128" s="16">
        <f t="shared" si="6"/>
        <v>0.037037037037037035</v>
      </c>
      <c r="I128" s="16">
        <f t="shared" si="7"/>
        <v>0.06172839506172839</v>
      </c>
      <c r="J128" s="19">
        <v>0.04</v>
      </c>
      <c r="K128" s="8">
        <v>15</v>
      </c>
      <c r="L128" s="8">
        <v>0</v>
      </c>
      <c r="M128" s="12"/>
      <c r="N128" s="111"/>
      <c r="O128" s="111"/>
    </row>
    <row r="129" spans="2:15" ht="21" customHeight="1">
      <c r="B129" s="14" t="s">
        <v>255</v>
      </c>
      <c r="C129" s="15" t="s">
        <v>32</v>
      </c>
      <c r="D129" s="17">
        <v>49.6</v>
      </c>
      <c r="E129" s="8">
        <v>7</v>
      </c>
      <c r="F129" s="8">
        <v>7</v>
      </c>
      <c r="G129" s="56">
        <v>8</v>
      </c>
      <c r="H129" s="16">
        <f t="shared" si="6"/>
        <v>0.1411290322580645</v>
      </c>
      <c r="I129" s="16">
        <f t="shared" si="7"/>
        <v>0.1411290322580645</v>
      </c>
      <c r="J129" s="16">
        <v>0.16</v>
      </c>
      <c r="K129" s="8">
        <v>0</v>
      </c>
      <c r="L129" s="8">
        <v>0</v>
      </c>
      <c r="M129" s="12"/>
      <c r="N129" s="111"/>
      <c r="O129" s="111"/>
    </row>
    <row r="130" spans="2:15" ht="27.75" customHeight="1">
      <c r="B130" s="14" t="s">
        <v>256</v>
      </c>
      <c r="C130" s="15" t="s">
        <v>126</v>
      </c>
      <c r="D130" s="17">
        <v>74.1</v>
      </c>
      <c r="E130" s="8">
        <v>0</v>
      </c>
      <c r="F130" s="8">
        <v>3</v>
      </c>
      <c r="G130" s="56">
        <v>3</v>
      </c>
      <c r="H130" s="16">
        <f t="shared" si="6"/>
        <v>0</v>
      </c>
      <c r="I130" s="16">
        <f t="shared" si="7"/>
        <v>0.04048582995951417</v>
      </c>
      <c r="J130" s="19">
        <v>0.04</v>
      </c>
      <c r="K130" s="8">
        <v>15</v>
      </c>
      <c r="L130" s="8">
        <v>0</v>
      </c>
      <c r="M130" s="12"/>
      <c r="N130" s="111"/>
      <c r="O130" s="111"/>
    </row>
    <row r="131" spans="2:15" ht="25.5">
      <c r="B131" s="14" t="s">
        <v>257</v>
      </c>
      <c r="C131" s="15" t="s">
        <v>33</v>
      </c>
      <c r="D131" s="17">
        <v>34.5</v>
      </c>
      <c r="E131" s="8">
        <v>6</v>
      </c>
      <c r="F131" s="8">
        <v>23</v>
      </c>
      <c r="G131" s="56">
        <v>18</v>
      </c>
      <c r="H131" s="16">
        <f t="shared" si="6"/>
        <v>0.17391304347826086</v>
      </c>
      <c r="I131" s="16">
        <f t="shared" si="7"/>
        <v>0.6666666666666666</v>
      </c>
      <c r="J131" s="16">
        <v>0.52</v>
      </c>
      <c r="K131" s="8">
        <v>15</v>
      </c>
      <c r="L131" s="8">
        <v>2</v>
      </c>
      <c r="M131" s="12"/>
      <c r="N131" s="111"/>
      <c r="O131" s="111"/>
    </row>
    <row r="132" spans="2:15" ht="12.75">
      <c r="B132" s="14" t="s">
        <v>258</v>
      </c>
      <c r="C132" s="15" t="s">
        <v>34</v>
      </c>
      <c r="D132" s="17">
        <v>11.2</v>
      </c>
      <c r="E132" s="8">
        <v>2</v>
      </c>
      <c r="F132" s="8">
        <v>22</v>
      </c>
      <c r="G132" s="56">
        <v>5</v>
      </c>
      <c r="H132" s="16">
        <f t="shared" si="6"/>
        <v>0.17857142857142858</v>
      </c>
      <c r="I132" s="16">
        <f t="shared" si="7"/>
        <v>1.9642857142857144</v>
      </c>
      <c r="J132" s="16">
        <v>0.44</v>
      </c>
      <c r="K132" s="8">
        <v>15</v>
      </c>
      <c r="L132" s="8">
        <v>0</v>
      </c>
      <c r="M132" s="12"/>
      <c r="N132" s="111"/>
      <c r="O132" s="111"/>
    </row>
    <row r="133" spans="2:15" ht="12.75">
      <c r="B133" s="14" t="s">
        <v>259</v>
      </c>
      <c r="C133" s="15" t="s">
        <v>35</v>
      </c>
      <c r="D133" s="17">
        <v>11.2</v>
      </c>
      <c r="E133" s="8">
        <v>3</v>
      </c>
      <c r="F133" s="8">
        <v>10</v>
      </c>
      <c r="G133" s="56">
        <v>8</v>
      </c>
      <c r="H133" s="16">
        <f t="shared" si="6"/>
        <v>0.26785714285714285</v>
      </c>
      <c r="I133" s="16">
        <f t="shared" si="7"/>
        <v>0.8928571428571429</v>
      </c>
      <c r="J133" s="16">
        <v>0.71</v>
      </c>
      <c r="K133" s="8">
        <v>15</v>
      </c>
      <c r="L133" s="8">
        <v>1</v>
      </c>
      <c r="M133" s="12"/>
      <c r="N133" s="111"/>
      <c r="O133" s="111"/>
    </row>
    <row r="134" spans="2:15" ht="12.75">
      <c r="B134" s="14" t="s">
        <v>260</v>
      </c>
      <c r="C134" s="15" t="s">
        <v>36</v>
      </c>
      <c r="D134" s="17">
        <v>18.6</v>
      </c>
      <c r="E134" s="8">
        <v>11</v>
      </c>
      <c r="F134" s="8">
        <v>20</v>
      </c>
      <c r="G134" s="56">
        <v>20</v>
      </c>
      <c r="H134" s="16">
        <f t="shared" si="6"/>
        <v>0.5913978494623655</v>
      </c>
      <c r="I134" s="16">
        <f t="shared" si="7"/>
        <v>1.075268817204301</v>
      </c>
      <c r="J134" s="16">
        <v>1</v>
      </c>
      <c r="K134" s="8">
        <v>15</v>
      </c>
      <c r="L134" s="8">
        <v>2</v>
      </c>
      <c r="M134" s="12"/>
      <c r="N134" s="111"/>
      <c r="O134" s="111"/>
    </row>
    <row r="135" spans="2:15" ht="12.75">
      <c r="B135" s="14" t="s">
        <v>261</v>
      </c>
      <c r="C135" s="15" t="s">
        <v>37</v>
      </c>
      <c r="D135" s="17">
        <v>42.6</v>
      </c>
      <c r="E135" s="8">
        <v>9</v>
      </c>
      <c r="F135" s="8">
        <v>10</v>
      </c>
      <c r="G135" s="56">
        <v>9</v>
      </c>
      <c r="H135" s="16">
        <f t="shared" si="6"/>
        <v>0.2112676056338028</v>
      </c>
      <c r="I135" s="16">
        <f t="shared" si="7"/>
        <v>0.2347417840375587</v>
      </c>
      <c r="J135" s="16">
        <v>0.2</v>
      </c>
      <c r="K135" s="8">
        <v>15</v>
      </c>
      <c r="L135" s="8">
        <v>1</v>
      </c>
      <c r="M135" s="12"/>
      <c r="N135" s="111"/>
      <c r="O135" s="111"/>
    </row>
    <row r="136" spans="2:15" ht="18.75" customHeight="1">
      <c r="B136" s="14" t="s">
        <v>262</v>
      </c>
      <c r="C136" s="15" t="s">
        <v>4</v>
      </c>
      <c r="D136" s="17">
        <v>236.4</v>
      </c>
      <c r="E136" s="17">
        <v>0</v>
      </c>
      <c r="F136" s="17">
        <v>0</v>
      </c>
      <c r="G136" s="57">
        <v>13</v>
      </c>
      <c r="H136" s="62">
        <v>0</v>
      </c>
      <c r="I136" s="62">
        <v>0</v>
      </c>
      <c r="J136" s="62">
        <v>0.05</v>
      </c>
      <c r="K136" s="17">
        <v>15</v>
      </c>
      <c r="L136" s="49">
        <v>1</v>
      </c>
      <c r="M136" s="37">
        <v>12</v>
      </c>
      <c r="N136" s="35"/>
      <c r="O136" s="35"/>
    </row>
    <row r="137" spans="2:15" ht="30.75" customHeight="1">
      <c r="B137" s="14" t="s">
        <v>263</v>
      </c>
      <c r="C137" s="15" t="s">
        <v>218</v>
      </c>
      <c r="D137" s="17">
        <v>185</v>
      </c>
      <c r="E137" s="17">
        <v>0</v>
      </c>
      <c r="F137" s="17">
        <v>0</v>
      </c>
      <c r="G137" s="57">
        <v>0</v>
      </c>
      <c r="H137" s="62">
        <v>0</v>
      </c>
      <c r="I137" s="62">
        <v>0</v>
      </c>
      <c r="J137" s="62">
        <v>0</v>
      </c>
      <c r="K137" s="17">
        <v>0</v>
      </c>
      <c r="L137" s="49">
        <v>0</v>
      </c>
      <c r="M137" s="50">
        <v>17</v>
      </c>
      <c r="N137" s="35"/>
      <c r="O137" s="35"/>
    </row>
    <row r="138" spans="2:15" ht="24.75" customHeight="1">
      <c r="B138" s="14" t="s">
        <v>264</v>
      </c>
      <c r="C138" s="15" t="s">
        <v>219</v>
      </c>
      <c r="D138" s="17">
        <v>122</v>
      </c>
      <c r="E138" s="17">
        <v>0</v>
      </c>
      <c r="F138" s="17">
        <v>0</v>
      </c>
      <c r="G138" s="57">
        <v>7</v>
      </c>
      <c r="H138" s="62">
        <v>0</v>
      </c>
      <c r="I138" s="62">
        <v>0</v>
      </c>
      <c r="J138" s="62">
        <v>0.05</v>
      </c>
      <c r="K138" s="17">
        <v>15</v>
      </c>
      <c r="L138" s="49">
        <v>1</v>
      </c>
      <c r="M138" s="50">
        <v>51</v>
      </c>
      <c r="N138" s="35"/>
      <c r="O138" s="35"/>
    </row>
    <row r="139" spans="2:15" ht="18.75" customHeight="1">
      <c r="B139" s="14" t="s">
        <v>265</v>
      </c>
      <c r="C139" s="15" t="s">
        <v>220</v>
      </c>
      <c r="D139" s="17">
        <v>8.4</v>
      </c>
      <c r="E139" s="17">
        <v>0</v>
      </c>
      <c r="F139" s="17">
        <v>0</v>
      </c>
      <c r="G139" s="57">
        <v>0</v>
      </c>
      <c r="H139" s="62">
        <v>0</v>
      </c>
      <c r="I139" s="62">
        <v>0</v>
      </c>
      <c r="J139" s="62">
        <v>0</v>
      </c>
      <c r="K139" s="17">
        <v>0</v>
      </c>
      <c r="L139" s="49">
        <v>0</v>
      </c>
      <c r="M139" s="37">
        <v>2</v>
      </c>
      <c r="N139" s="35"/>
      <c r="O139" s="35"/>
    </row>
    <row r="140" spans="2:15" ht="18.75" customHeight="1">
      <c r="B140" s="14" t="s">
        <v>266</v>
      </c>
      <c r="C140" s="15" t="s">
        <v>221</v>
      </c>
      <c r="D140" s="17">
        <v>4.3</v>
      </c>
      <c r="E140" s="17">
        <v>0</v>
      </c>
      <c r="F140" s="17">
        <v>0</v>
      </c>
      <c r="G140" s="57">
        <v>15</v>
      </c>
      <c r="H140" s="62">
        <v>0</v>
      </c>
      <c r="I140" s="62">
        <v>0</v>
      </c>
      <c r="J140" s="62">
        <v>3.4</v>
      </c>
      <c r="K140" s="17">
        <v>15</v>
      </c>
      <c r="L140" s="49">
        <v>2</v>
      </c>
      <c r="M140" s="37">
        <v>4</v>
      </c>
      <c r="N140" s="35"/>
      <c r="O140" s="35"/>
    </row>
    <row r="141" spans="2:15" ht="12.75">
      <c r="B141" s="14" t="s">
        <v>267</v>
      </c>
      <c r="C141" s="15" t="s">
        <v>4</v>
      </c>
      <c r="D141" s="17">
        <v>246.2</v>
      </c>
      <c r="E141" s="8">
        <v>54</v>
      </c>
      <c r="F141" s="8">
        <v>90</v>
      </c>
      <c r="G141" s="56">
        <v>112</v>
      </c>
      <c r="H141" s="8">
        <v>0.4</v>
      </c>
      <c r="I141" s="16">
        <f>F141/D141</f>
        <v>0.36555645816409427</v>
      </c>
      <c r="J141" s="16">
        <f>G141/D141</f>
        <v>0.45491470349309504</v>
      </c>
      <c r="K141" s="8">
        <v>15</v>
      </c>
      <c r="L141" s="8">
        <v>16</v>
      </c>
      <c r="M141" s="12"/>
      <c r="N141" s="111"/>
      <c r="O141" s="111"/>
    </row>
    <row r="142" spans="2:15" ht="25.5">
      <c r="B142" s="14" t="s">
        <v>268</v>
      </c>
      <c r="C142" s="15" t="s">
        <v>122</v>
      </c>
      <c r="D142" s="17">
        <v>152.3</v>
      </c>
      <c r="E142" s="8">
        <v>23</v>
      </c>
      <c r="F142" s="8">
        <v>3</v>
      </c>
      <c r="G142" s="56">
        <v>37</v>
      </c>
      <c r="H142" s="8">
        <v>0</v>
      </c>
      <c r="I142" s="16">
        <f>F142/D142</f>
        <v>0.01969796454366382</v>
      </c>
      <c r="J142" s="16">
        <f>G142/D142</f>
        <v>0.2429415627051871</v>
      </c>
      <c r="K142" s="8">
        <v>7</v>
      </c>
      <c r="L142" s="8">
        <v>2</v>
      </c>
      <c r="M142" s="12"/>
      <c r="N142" s="111"/>
      <c r="O142" s="111"/>
    </row>
    <row r="143" spans="2:15" ht="12.75">
      <c r="B143" s="14" t="s">
        <v>269</v>
      </c>
      <c r="C143" s="15" t="s">
        <v>178</v>
      </c>
      <c r="D143" s="17">
        <v>17.9</v>
      </c>
      <c r="E143" s="8">
        <v>0</v>
      </c>
      <c r="F143" s="8">
        <v>0</v>
      </c>
      <c r="G143" s="56">
        <v>0</v>
      </c>
      <c r="H143" s="8">
        <v>0</v>
      </c>
      <c r="I143" s="16">
        <v>0</v>
      </c>
      <c r="J143" s="16">
        <f>G143/D143</f>
        <v>0</v>
      </c>
      <c r="K143" s="8">
        <v>0</v>
      </c>
      <c r="L143" s="8">
        <v>0</v>
      </c>
      <c r="M143" s="12"/>
      <c r="N143" s="12"/>
      <c r="O143" s="12"/>
    </row>
    <row r="144" spans="2:15" ht="19.5" customHeight="1">
      <c r="B144" s="66" t="s">
        <v>43</v>
      </c>
      <c r="C144" s="67"/>
      <c r="D144" s="18">
        <f aca="true" t="shared" si="8" ref="D144:K144">SUM(D16:D143)</f>
        <v>31587.329999999984</v>
      </c>
      <c r="E144" s="18">
        <f t="shared" si="8"/>
        <v>2929</v>
      </c>
      <c r="F144" s="18">
        <f t="shared" si="8"/>
        <v>3019</v>
      </c>
      <c r="G144" s="18">
        <f t="shared" si="8"/>
        <v>2745</v>
      </c>
      <c r="H144" s="18">
        <f t="shared" si="8"/>
        <v>10.977730940475425</v>
      </c>
      <c r="I144" s="18">
        <f t="shared" si="8"/>
        <v>18.636867622304397</v>
      </c>
      <c r="J144" s="18">
        <f t="shared" si="8"/>
        <v>26.73785626619828</v>
      </c>
      <c r="K144" s="18">
        <f t="shared" si="8"/>
        <v>1168</v>
      </c>
      <c r="L144" s="18">
        <f>SUM(L16:L143)</f>
        <v>215</v>
      </c>
      <c r="M144" s="43"/>
      <c r="N144" s="112"/>
      <c r="O144" s="112"/>
    </row>
    <row r="145" spans="2:15" ht="12.75">
      <c r="B145" s="103" t="s">
        <v>141</v>
      </c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20"/>
      <c r="N145" s="20"/>
      <c r="O145" s="20"/>
    </row>
    <row r="146" spans="2:15" ht="12.75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21"/>
      <c r="N146" s="21"/>
      <c r="O146" s="21"/>
    </row>
  </sheetData>
  <sheetProtection/>
  <mergeCells count="100">
    <mergeCell ref="B1:O1"/>
    <mergeCell ref="B3:O4"/>
    <mergeCell ref="B6:O6"/>
    <mergeCell ref="B7:O7"/>
    <mergeCell ref="B8:O8"/>
    <mergeCell ref="C10:C14"/>
    <mergeCell ref="D10:D14"/>
    <mergeCell ref="E10:G12"/>
    <mergeCell ref="H10:J12"/>
    <mergeCell ref="K10:L10"/>
    <mergeCell ref="B11:B14"/>
    <mergeCell ref="K11:K14"/>
    <mergeCell ref="L11:L14"/>
    <mergeCell ref="M11:O11"/>
    <mergeCell ref="M12:O12"/>
    <mergeCell ref="E13:E14"/>
    <mergeCell ref="F13:F14"/>
    <mergeCell ref="G13:G14"/>
    <mergeCell ref="H13:H14"/>
    <mergeCell ref="I13:I14"/>
    <mergeCell ref="N18:O18"/>
    <mergeCell ref="N19:O19"/>
    <mergeCell ref="N20:O20"/>
    <mergeCell ref="N21:O21"/>
    <mergeCell ref="N23:O23"/>
    <mergeCell ref="J13:J14"/>
    <mergeCell ref="M13:O14"/>
    <mergeCell ref="M15:O15"/>
    <mergeCell ref="N16:O16"/>
    <mergeCell ref="N17:O17"/>
    <mergeCell ref="N35:O35"/>
    <mergeCell ref="N36:O36"/>
    <mergeCell ref="N28:O28"/>
    <mergeCell ref="N29:O29"/>
    <mergeCell ref="N30:O30"/>
    <mergeCell ref="N25:O25"/>
    <mergeCell ref="N26:O26"/>
    <mergeCell ref="N43:O43"/>
    <mergeCell ref="N45:O45"/>
    <mergeCell ref="N46:O46"/>
    <mergeCell ref="N47:O47"/>
    <mergeCell ref="N40:O40"/>
    <mergeCell ref="N41:O41"/>
    <mergeCell ref="N42:O42"/>
    <mergeCell ref="N52:O52"/>
    <mergeCell ref="N54:O54"/>
    <mergeCell ref="N55:O55"/>
    <mergeCell ref="N56:O56"/>
    <mergeCell ref="N57:O57"/>
    <mergeCell ref="N48:O48"/>
    <mergeCell ref="N49:O49"/>
    <mergeCell ref="N50:O50"/>
    <mergeCell ref="N72:O72"/>
    <mergeCell ref="N73:O73"/>
    <mergeCell ref="N74:O74"/>
    <mergeCell ref="N66:O66"/>
    <mergeCell ref="N67:O67"/>
    <mergeCell ref="N58:O58"/>
    <mergeCell ref="N59:O59"/>
    <mergeCell ref="N62:O62"/>
    <mergeCell ref="N78:O78"/>
    <mergeCell ref="N82:O82"/>
    <mergeCell ref="N83:O83"/>
    <mergeCell ref="N75:O75"/>
    <mergeCell ref="N76:O76"/>
    <mergeCell ref="N77:O77"/>
    <mergeCell ref="N93:O93"/>
    <mergeCell ref="N94:O94"/>
    <mergeCell ref="N95:O95"/>
    <mergeCell ref="N96:O96"/>
    <mergeCell ref="N86:O86"/>
    <mergeCell ref="N87:O87"/>
    <mergeCell ref="N88:O88"/>
    <mergeCell ref="N89:O89"/>
    <mergeCell ref="N99:O99"/>
    <mergeCell ref="N100:O100"/>
    <mergeCell ref="N102:O102"/>
    <mergeCell ref="N103:O103"/>
    <mergeCell ref="N104:O104"/>
    <mergeCell ref="N97:O97"/>
    <mergeCell ref="N98:O98"/>
    <mergeCell ref="N123:O123"/>
    <mergeCell ref="N124:O124"/>
    <mergeCell ref="N125:O125"/>
    <mergeCell ref="N126:O126"/>
    <mergeCell ref="N107:O107"/>
    <mergeCell ref="N108:O108"/>
    <mergeCell ref="N127:O127"/>
    <mergeCell ref="N128:O128"/>
    <mergeCell ref="N129:O129"/>
    <mergeCell ref="N130:O130"/>
    <mergeCell ref="N131:O131"/>
    <mergeCell ref="N132:O132"/>
    <mergeCell ref="N144:O144"/>
    <mergeCell ref="B145:L146"/>
    <mergeCell ref="N141:O141"/>
    <mergeCell ref="N142:O142"/>
    <mergeCell ref="N133:O133"/>
    <mergeCell ref="N134:O134"/>
    <mergeCell ref="N135:O1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2014-05-21T22:46:55Z</cp:lastPrinted>
  <dcterms:created xsi:type="dcterms:W3CDTF">2006-09-16T00:00:00Z</dcterms:created>
  <dcterms:modified xsi:type="dcterms:W3CDTF">2019-04-22T01:20:52Z</dcterms:modified>
  <cp:category/>
  <cp:version/>
  <cp:contentType/>
  <cp:contentStatus/>
</cp:coreProperties>
</file>